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62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<sst xmlns="http://schemas.openxmlformats.org/spreadsheetml/2006/main" count="174" uniqueCount="82">
  <si>
    <t>PSA Eq scale</t>
  </si>
  <si>
    <t>PSA povline</t>
  </si>
  <si>
    <t>Headcount ratio</t>
  </si>
  <si>
    <t>Average normalized poverty gap</t>
  </si>
  <si>
    <t>Average squared normalized poverty gap</t>
  </si>
  <si>
    <t>SPF 2 - CHILDREN</t>
  </si>
  <si>
    <t>SPF 3 - WORKING AGE</t>
  </si>
  <si>
    <t>MICROSIMULATION - ABND Philippines</t>
  </si>
  <si>
    <t>Poverty line used</t>
  </si>
  <si>
    <t>Equivalence scale applied</t>
  </si>
  <si>
    <r>
      <rPr>
        <b/>
        <sz val="11"/>
        <color theme="1"/>
        <rFont val="Calibri"/>
        <family val="2"/>
        <scheme val="minor"/>
      </rPr>
      <t xml:space="preserve">Scenario 3: 4Ps, </t>
    </r>
    <r>
      <rPr>
        <sz val="11"/>
        <color theme="1"/>
        <rFont val="Calibri"/>
        <family val="2"/>
        <scheme val="minor"/>
      </rPr>
      <t xml:space="preserve">20% increase education grant </t>
    </r>
    <r>
      <rPr>
        <b/>
        <sz val="11"/>
        <color theme="1"/>
        <rFont val="Calibri"/>
        <family val="2"/>
        <scheme val="minor"/>
      </rPr>
      <t>plus</t>
    </r>
    <r>
      <rPr>
        <sz val="11"/>
        <color theme="1"/>
        <rFont val="Calibri"/>
        <family val="2"/>
        <scheme val="minor"/>
      </rPr>
      <t xml:space="preserve"> distribution of education grant to all children in 4Ps hh</t>
    </r>
  </si>
  <si>
    <t>SPF 4 - ELDERLY</t>
  </si>
  <si>
    <t>Difference between scenario 1 and baseline</t>
  </si>
  <si>
    <t>Difference between scenario 3 and baseline</t>
  </si>
  <si>
    <t>(might differ due to randomization)</t>
  </si>
  <si>
    <t>Difference between scenario 5 and baseline</t>
  </si>
  <si>
    <t>Difference between scenario 9 and baseline</t>
  </si>
  <si>
    <r>
      <t xml:space="preserve">Scenario 1: </t>
    </r>
    <r>
      <rPr>
        <sz val="11"/>
        <color theme="1"/>
        <rFont val="Calibri"/>
        <family val="2"/>
        <scheme val="minor"/>
      </rPr>
      <t>4Ps, 20% increase in grant rates</t>
    </r>
  </si>
  <si>
    <r>
      <rPr>
        <b/>
        <sz val="11"/>
        <color theme="1"/>
        <rFont val="Calibri"/>
        <family val="2"/>
        <scheme val="minor"/>
      </rPr>
      <t>Scenario 5:</t>
    </r>
    <r>
      <rPr>
        <sz val="11"/>
        <color theme="1"/>
        <rFont val="Calibri"/>
        <family val="2"/>
        <scheme val="minor"/>
      </rPr>
      <t xml:space="preserve"> Food voucher to 7-24 months old 4Ps children</t>
    </r>
  </si>
  <si>
    <r>
      <rPr>
        <b/>
        <sz val="11"/>
        <color theme="1"/>
        <rFont val="Calibri"/>
        <family val="2"/>
        <scheme val="minor"/>
      </rPr>
      <t>Scenario 6:</t>
    </r>
    <r>
      <rPr>
        <sz val="11"/>
        <color theme="1"/>
        <rFont val="Calibri"/>
        <family val="2"/>
        <scheme val="minor"/>
      </rPr>
      <t xml:space="preserve"> SFP to all children in public schools for 200 feeding days</t>
    </r>
  </si>
  <si>
    <t>Difference between scenario 8a and baseline</t>
  </si>
  <si>
    <t>Difference between scenario 8c and baseline</t>
  </si>
  <si>
    <t>Difference between scenario 8b and baseline</t>
  </si>
  <si>
    <t>Difference between scenario 10 and baseline</t>
  </si>
  <si>
    <t>Difference between scenario 12 and baseline</t>
  </si>
  <si>
    <t>Difference between scenario 14 and baseline</t>
  </si>
  <si>
    <t>Difference between scenario 13 and baseline</t>
  </si>
  <si>
    <t>Difference between scenario 11b and baseline</t>
  </si>
  <si>
    <t>Difference between scenario 11a and baseline</t>
  </si>
  <si>
    <t>Difference between scenario 6 and baseline</t>
  </si>
  <si>
    <t>Summary: 'low package' of scenarios (2, 6, 7, 8a, 9, 15)</t>
  </si>
  <si>
    <t>Summary: 'high package' of scenarios (4, 5, 6, 7, 8c, 13, 16)</t>
  </si>
  <si>
    <t>Scenario 6: SFP</t>
  </si>
  <si>
    <t>Scenario</t>
  </si>
  <si>
    <t>Scenario 5: 4Ps</t>
  </si>
  <si>
    <t>4Ps</t>
  </si>
  <si>
    <t>SFP</t>
  </si>
  <si>
    <t>TESDA</t>
  </si>
  <si>
    <t>Guaranteed employment</t>
  </si>
  <si>
    <t>Social pension</t>
  </si>
  <si>
    <t>Disability allowance</t>
  </si>
  <si>
    <t>Programme</t>
  </si>
  <si>
    <t>Low package</t>
  </si>
  <si>
    <t>High package</t>
  </si>
  <si>
    <t>Scenario 3: 4Ps</t>
  </si>
  <si>
    <t>Scenario 1: 4Ps</t>
  </si>
  <si>
    <t>Change in percentage points</t>
  </si>
  <si>
    <t>Summary: Decrease in poverty headcount ratio</t>
  </si>
  <si>
    <t>CHILDREN</t>
  </si>
  <si>
    <t>WORKING AGE</t>
  </si>
  <si>
    <t>ELDERLY</t>
  </si>
  <si>
    <t>CROSS-CUTTING</t>
  </si>
  <si>
    <t>Poverty headcount ratio before</t>
  </si>
  <si>
    <t>Poverty headcount ratio after</t>
  </si>
  <si>
    <r>
      <rPr>
        <b/>
        <sz val="11"/>
        <color theme="1"/>
        <rFont val="Calibri"/>
        <family val="2"/>
        <scheme val="minor"/>
      </rPr>
      <t>Scenario 6:</t>
    </r>
    <r>
      <rPr>
        <sz val="11"/>
        <color theme="1"/>
        <rFont val="Calibri"/>
        <family val="2"/>
        <scheme val="minor"/>
      </rPr>
      <t xml:space="preserve"> Allowance to low-income TESDA students</t>
    </r>
  </si>
  <si>
    <r>
      <rPr>
        <b/>
        <sz val="11"/>
        <color theme="1"/>
        <rFont val="Calibri"/>
        <family val="2"/>
        <scheme val="minor"/>
      </rPr>
      <t>Scenario 7a:</t>
    </r>
    <r>
      <rPr>
        <sz val="11"/>
        <color theme="1"/>
        <rFont val="Calibri"/>
        <family val="2"/>
        <scheme val="minor"/>
      </rPr>
      <t xml:space="preserve"> Guaranteed employment - 60 days</t>
    </r>
  </si>
  <si>
    <r>
      <rPr>
        <b/>
        <sz val="11"/>
        <color theme="1"/>
        <rFont val="Calibri"/>
        <family val="2"/>
        <scheme val="minor"/>
      </rPr>
      <t xml:space="preserve">Scenario 7b: </t>
    </r>
    <r>
      <rPr>
        <sz val="11"/>
        <color theme="1"/>
        <rFont val="Calibri"/>
        <family val="2"/>
        <scheme val="minor"/>
      </rPr>
      <t>Guaranteed employment - 80 days</t>
    </r>
  </si>
  <si>
    <r>
      <rPr>
        <b/>
        <sz val="11"/>
        <color theme="1"/>
        <rFont val="Calibri"/>
        <family val="2"/>
        <scheme val="minor"/>
      </rPr>
      <t xml:space="preserve">Scenario 7c: </t>
    </r>
    <r>
      <rPr>
        <sz val="11"/>
        <color theme="1"/>
        <rFont val="Calibri"/>
        <family val="2"/>
        <scheme val="minor"/>
      </rPr>
      <t>Guaranteed employment - 100 days</t>
    </r>
  </si>
  <si>
    <r>
      <t xml:space="preserve">Scenario 1: </t>
    </r>
    <r>
      <rPr>
        <sz val="11"/>
        <color theme="1"/>
        <rFont val="Calibri"/>
        <family val="2"/>
        <scheme val="minor"/>
      </rPr>
      <t>Provide a social pension of PHP750 per month to all poor elderly aged 60+</t>
    </r>
  </si>
  <si>
    <r>
      <t xml:space="preserve">Scenario 2: </t>
    </r>
    <r>
      <rPr>
        <sz val="11"/>
        <color theme="1"/>
        <rFont val="Calibri"/>
        <family val="2"/>
        <scheme val="minor"/>
      </rPr>
      <t>Provide a social pension of PHP1000 per month to all poor elderly aged 60+</t>
    </r>
  </si>
  <si>
    <r>
      <t xml:space="preserve">Scenario 3a: </t>
    </r>
    <r>
      <rPr>
        <sz val="11"/>
        <color theme="1"/>
        <rFont val="Calibri"/>
        <family val="2"/>
        <scheme val="minor"/>
      </rPr>
      <t>Provide a social pension of PHP750 per month to all poor elderly aged 60+ and all elderly aged 80+</t>
    </r>
  </si>
  <si>
    <r>
      <t xml:space="preserve">Scenario 3b: </t>
    </r>
    <r>
      <rPr>
        <sz val="11"/>
        <color theme="1"/>
        <rFont val="Calibri"/>
        <family val="2"/>
        <scheme val="minor"/>
      </rPr>
      <t>Provide a social pension of PHP750 per month to all poor elderly aged 60+ and all elderly aged 70+</t>
    </r>
  </si>
  <si>
    <r>
      <t xml:space="preserve">Scenario 4: </t>
    </r>
    <r>
      <rPr>
        <sz val="11"/>
        <color theme="1"/>
        <rFont val="Calibri"/>
        <family val="2"/>
        <scheme val="minor"/>
      </rPr>
      <t>Provide a social pension of PHP750 per month to all elderly aged 60+ without pension income</t>
    </r>
  </si>
  <si>
    <r>
      <t xml:space="preserve">Scenario 5: </t>
    </r>
    <r>
      <rPr>
        <sz val="11"/>
        <color theme="1"/>
        <rFont val="Calibri"/>
        <family val="2"/>
        <scheme val="minor"/>
      </rPr>
      <t>Provide a social pension of PHP1000 per month to all elderly aged 60+ without pension income</t>
    </r>
  </si>
  <si>
    <r>
      <t xml:space="preserve">Scenario 6: </t>
    </r>
    <r>
      <rPr>
        <sz val="11"/>
        <color theme="1"/>
        <rFont val="Calibri"/>
        <family val="2"/>
        <scheme val="minor"/>
      </rPr>
      <t xml:space="preserve">Provide a social pension of PHP750 per month to all elderly aged 60+ </t>
    </r>
  </si>
  <si>
    <r>
      <t xml:space="preserve">Scenario 7: </t>
    </r>
    <r>
      <rPr>
        <sz val="11"/>
        <color theme="1"/>
        <rFont val="Calibri"/>
        <family val="2"/>
        <scheme val="minor"/>
      </rPr>
      <t xml:space="preserve">Provide a social pension of PHP1000 per month to all elderly aged 60+ </t>
    </r>
  </si>
  <si>
    <r>
      <t xml:space="preserve">Scenario 3: </t>
    </r>
    <r>
      <rPr>
        <sz val="11"/>
        <color theme="1"/>
        <rFont val="Calibri"/>
        <family val="2"/>
        <scheme val="minor"/>
      </rPr>
      <t xml:space="preserve">Provide a disability allowance of PHP750 per month to all PWDs </t>
    </r>
  </si>
  <si>
    <r>
      <t xml:space="preserve">Scenario 4: </t>
    </r>
    <r>
      <rPr>
        <sz val="11"/>
        <color theme="1"/>
        <rFont val="Calibri"/>
        <family val="2"/>
        <scheme val="minor"/>
      </rPr>
      <t xml:space="preserve">Provide a disability allowance of PHP1000 per month to all PWDs </t>
    </r>
  </si>
  <si>
    <t>Baseline poverty statistics</t>
  </si>
  <si>
    <t>Scenario 1: Social pension</t>
  </si>
  <si>
    <t>Scenario 2: Social pension</t>
  </si>
  <si>
    <t>Scenario 3: Social pension</t>
  </si>
  <si>
    <t>Scenario 4: Social pension</t>
  </si>
  <si>
    <t>Scenario 5: Social pension</t>
  </si>
  <si>
    <t>Scenario 6: Social pension</t>
  </si>
  <si>
    <t>Scenario 7: Social pension</t>
  </si>
  <si>
    <t>Scenario 3: Disability allowance</t>
  </si>
  <si>
    <t>Scenario 4: Disability allowance</t>
  </si>
  <si>
    <t>Scenario 6: TESDA</t>
  </si>
  <si>
    <t>Scenario 7a: Guaranteed employment</t>
  </si>
  <si>
    <t>Scenario 7b: Guaranteed employment</t>
  </si>
  <si>
    <t>Scenario 7c: Guaranteed employment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</si>
</sst>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9" tint="-0.4999699890613556"/>
      <name val="Calibri"/>
      <family val="2"/>
      <scheme val="minor"/>
    </font>
    <font>
      <b/>
      <u val="single"/>
      <sz val="1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sz val="10"/>
      <color theme="1" tint="0.35"/>
      <name val="Calibri"/>
      <family val="2"/>
    </font>
    <font>
      <sz val="9"/>
      <color theme="1" tint="0.35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164" fontId="0" fillId="0" borderId="1" xfId="20" applyNumberFormat="1" applyFont="1" applyBorder="1" applyAlignment="1">
      <alignment horizontal="center" vertical="center"/>
    </xf>
    <xf numFmtId="164" fontId="0" fillId="0" borderId="0" xfId="2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0" fontId="0" fillId="0" borderId="1" xfId="2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10" fontId="0" fillId="4" borderId="1" xfId="20" applyNumberFormat="1" applyFont="1" applyFill="1" applyBorder="1" applyAlignment="1">
      <alignment horizontal="center" vertical="center"/>
    </xf>
    <xf numFmtId="10" fontId="0" fillId="5" borderId="1" xfId="20" applyNumberFormat="1" applyFont="1" applyFill="1" applyBorder="1" applyAlignment="1">
      <alignment horizontal="center" vertical="center"/>
    </xf>
    <xf numFmtId="10" fontId="0" fillId="0" borderId="1" xfId="20" applyNumberFormat="1" applyFont="1" applyFill="1" applyBorder="1" applyAlignment="1">
      <alignment horizontal="center" vertical="center"/>
    </xf>
    <xf numFmtId="10" fontId="2" fillId="0" borderId="1" xfId="2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10" fontId="0" fillId="2" borderId="1" xfId="0" applyNumberFormat="1" applyFill="1" applyBorder="1" applyAlignment="1">
      <alignment horizontal="left" vertical="center"/>
    </xf>
    <xf numFmtId="10" fontId="0" fillId="2" borderId="3" xfId="0" applyNumberFormat="1" applyFill="1" applyBorder="1" applyAlignment="1">
      <alignment horizontal="left" vertical="center"/>
    </xf>
    <xf numFmtId="10" fontId="0" fillId="0" borderId="0" xfId="20" applyNumberFormat="1" applyFont="1" applyAlignment="1">
      <alignment horizontal="center" vertical="center"/>
    </xf>
    <xf numFmtId="10" fontId="0" fillId="4" borderId="0" xfId="20" applyNumberFormat="1" applyFont="1" applyFill="1" applyAlignment="1">
      <alignment horizontal="left" vertical="top"/>
    </xf>
    <xf numFmtId="164" fontId="6" fillId="2" borderId="5" xfId="0" applyNumberFormat="1" applyFont="1" applyFill="1" applyBorder="1" applyAlignment="1">
      <alignment vertical="center"/>
    </xf>
    <xf numFmtId="0" fontId="7" fillId="4" borderId="0" xfId="0" applyFont="1" applyFill="1" applyAlignment="1">
      <alignment horizontal="left" vertical="top"/>
    </xf>
    <xf numFmtId="10" fontId="2" fillId="4" borderId="0" xfId="20" applyNumberFormat="1" applyFont="1" applyFill="1" applyAlignment="1">
      <alignment horizontal="left" vertical="top"/>
    </xf>
    <xf numFmtId="0" fontId="2" fillId="6" borderId="6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164" fontId="6" fillId="0" borderId="7" xfId="0" applyNumberFormat="1" applyFont="1" applyFill="1" applyBorder="1" applyAlignment="1">
      <alignment horizontal="left" vertical="center"/>
    </xf>
    <xf numFmtId="164" fontId="6" fillId="0" borderId="5" xfId="0" applyNumberFormat="1" applyFont="1" applyFill="1" applyBorder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0" fontId="0" fillId="7" borderId="1" xfId="20" applyNumberFormat="1" applyFont="1" applyFill="1" applyBorder="1" applyAlignment="1">
      <alignment horizontal="center" vertical="center"/>
    </xf>
    <xf numFmtId="10" fontId="0" fillId="2" borderId="5" xfId="0" applyNumberFormat="1" applyFill="1" applyBorder="1" applyAlignment="1">
      <alignment horizontal="left" vertical="center"/>
    </xf>
    <xf numFmtId="0" fontId="7" fillId="7" borderId="0" xfId="0" applyFont="1" applyFill="1" applyAlignment="1">
      <alignment horizontal="left" vertical="top"/>
    </xf>
    <xf numFmtId="10" fontId="0" fillId="7" borderId="0" xfId="20" applyNumberFormat="1" applyFont="1" applyFill="1" applyAlignment="1">
      <alignment horizontal="left" vertical="top"/>
    </xf>
    <xf numFmtId="10" fontId="2" fillId="7" borderId="0" xfId="20" applyNumberFormat="1" applyFont="1" applyFill="1" applyAlignment="1">
      <alignment horizontal="left" vertical="top"/>
    </xf>
    <xf numFmtId="0" fontId="7" fillId="8" borderId="0" xfId="0" applyFont="1" applyFill="1" applyAlignment="1">
      <alignment horizontal="left" vertical="top"/>
    </xf>
    <xf numFmtId="0" fontId="0" fillId="8" borderId="0" xfId="0" applyFill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5"/>
          <c:y val="0.08775"/>
          <c:w val="0.43575"/>
          <c:h val="0.87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Sheet1!$D$111</c:f>
              <c:strCache>
                <c:ptCount val="1"/>
                <c:pt idx="0">
                  <c:v>4Ps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Sheet1!$E$111:$F$111</c:f>
              <c:numCache/>
            </c:numRef>
          </c:val>
        </c:ser>
        <c:ser>
          <c:idx val="1"/>
          <c:order val="1"/>
          <c:tx>
            <c:strRef>
              <c:f>Sheet1!$D$112</c:f>
              <c:strCache>
                <c:ptCount val="1"/>
                <c:pt idx="0">
                  <c:v>SFP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Sheet1!$E$112:$F$112</c:f>
              <c:numCache/>
            </c:numRef>
          </c:val>
        </c:ser>
        <c:ser>
          <c:idx val="2"/>
          <c:order val="2"/>
          <c:tx>
            <c:strRef>
              <c:f>Sheet1!$D$113</c:f>
              <c:strCache>
                <c:ptCount val="1"/>
                <c:pt idx="0">
                  <c:v>TESDA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Sheet1!$E$113:$F$113</c:f>
              <c:numCache/>
            </c:numRef>
          </c:val>
        </c:ser>
        <c:ser>
          <c:idx val="3"/>
          <c:order val="3"/>
          <c:tx>
            <c:strRef>
              <c:f>Sheet1!$D$114</c:f>
              <c:strCache>
                <c:ptCount val="1"/>
                <c:pt idx="0">
                  <c:v>Guaranteed employment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Sheet1!$E$114:$F$114</c:f>
              <c:numCache/>
            </c:numRef>
          </c:val>
        </c:ser>
        <c:ser>
          <c:idx val="4"/>
          <c:order val="4"/>
          <c:tx>
            <c:strRef>
              <c:f>Sheet1!$D$115</c:f>
              <c:strCache>
                <c:ptCount val="1"/>
                <c:pt idx="0">
                  <c:v>Social pension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Sheet1!$E$115:$F$115</c:f>
              <c:numCache/>
            </c:numRef>
          </c:val>
        </c:ser>
        <c:ser>
          <c:idx val="5"/>
          <c:order val="5"/>
          <c:tx>
            <c:strRef>
              <c:f>Sheet1!$D$116</c:f>
              <c:strCache>
                <c:ptCount val="1"/>
                <c:pt idx="0">
                  <c:v>Disability allowance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Sheet1!$E$116:$F$116</c:f>
              <c:numCache/>
            </c:numRef>
          </c:val>
        </c:ser>
        <c:overlap val="100"/>
        <c:gapWidth val="70"/>
        <c:axId val="61384525"/>
        <c:axId val="15589814"/>
      </c:barChart>
      <c:catAx>
        <c:axId val="61384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589814"/>
        <c:crosses val="autoZero"/>
        <c:auto val="1"/>
        <c:lblOffset val="100"/>
        <c:noMultiLvlLbl val="0"/>
      </c:catAx>
      <c:valAx>
        <c:axId val="15589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Change in poverty headcount ratio (in p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ercentage points)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384525"/>
        <c:crosses val="autoZero"/>
        <c:crossBetween val="between"/>
        <c:dispUnits/>
        <c:majorUnit val="0.0100000000000000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9"/>
          <c:y val="0.071"/>
          <c:w val="0.51725"/>
          <c:h val="0.27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1419225</xdr:colOff>
      <xdr:row>120</xdr:row>
      <xdr:rowOff>28575</xdr:rowOff>
    </xdr:from>
    <xdr:to>
      <xdr:col>6</xdr:col>
      <xdr:colOff>0</xdr:colOff>
      <xdr:row>150</xdr:row>
      <xdr:rowOff>133350</xdr:rowOff>
    </xdr:to>
    <xdr:graphicFrame macro="">
      <xdr:nvGraphicFramePr>
        <xdr:cNvPr id="2" name="Diagramm 1"/>
        <xdr:cNvGraphicFramePr/>
      </xdr:nvGraphicFramePr>
      <xdr:xfrm>
        <a:off x="4905375" y="23260050"/>
        <a:ext cx="515302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tabSelected="1" zoomScale="90" zoomScaleNormal="90" workbookViewId="0" topLeftCell="A1">
      <pane ySplit="2" topLeftCell="A3" activePane="bottomLeft" state="frozen"/>
      <selection pane="bottomLeft" activeCell="F10" sqref="F10"/>
    </sheetView>
  </sheetViews>
  <sheetFormatPr defaultColWidth="9.140625" defaultRowHeight="15"/>
  <cols>
    <col min="1" max="1" width="26.57421875" style="1" customWidth="1"/>
    <col min="2" max="2" width="25.7109375" style="1" customWidth="1"/>
    <col min="3" max="3" width="22.140625" style="1" bestFit="1" customWidth="1"/>
    <col min="4" max="4" width="27.28125" style="1" customWidth="1"/>
    <col min="5" max="5" width="23.28125" style="1" customWidth="1"/>
    <col min="6" max="6" width="25.8515625" style="1" customWidth="1"/>
    <col min="7" max="7" width="37.140625" style="1" customWidth="1"/>
    <col min="8" max="8" width="26.7109375" style="1" customWidth="1"/>
    <col min="9" max="9" width="7.00390625" style="1" customWidth="1"/>
    <col min="10" max="10" width="12.28125" style="1" customWidth="1"/>
    <col min="11" max="11" width="11.00390625" style="1" customWidth="1"/>
    <col min="12" max="12" width="27.8515625" style="1" customWidth="1"/>
    <col min="13" max="16384" width="9.140625" style="1" customWidth="1"/>
  </cols>
  <sheetData>
    <row r="1" spans="1:7" ht="24" customHeight="1">
      <c r="A1" s="11" t="s">
        <v>7</v>
      </c>
      <c r="B1" s="11"/>
      <c r="C1" s="11"/>
      <c r="D1" s="11"/>
      <c r="E1" s="11"/>
      <c r="F1" s="11"/>
      <c r="G1" s="11"/>
    </row>
    <row r="2" spans="1:5" ht="30">
      <c r="A2" s="8" t="s">
        <v>9</v>
      </c>
      <c r="B2" s="7" t="s">
        <v>8</v>
      </c>
      <c r="C2" s="7" t="s">
        <v>2</v>
      </c>
      <c r="D2" s="8" t="s">
        <v>3</v>
      </c>
      <c r="E2" s="8" t="s">
        <v>4</v>
      </c>
    </row>
    <row r="3" spans="1:5" ht="15">
      <c r="A3" s="35" t="s">
        <v>68</v>
      </c>
      <c r="B3" s="34"/>
      <c r="C3" s="34"/>
      <c r="D3" s="34"/>
      <c r="E3" s="34"/>
    </row>
    <row r="4" spans="1:5" ht="15">
      <c r="A4" s="4" t="s">
        <v>0</v>
      </c>
      <c r="B4" s="5" t="s">
        <v>1</v>
      </c>
      <c r="C4" s="10">
        <v>0.2619</v>
      </c>
      <c r="D4" s="10">
        <v>0.07192</v>
      </c>
      <c r="E4" s="10">
        <v>0.02809</v>
      </c>
    </row>
    <row r="5" spans="4:5" ht="15">
      <c r="D5" s="3"/>
      <c r="E5" s="3"/>
    </row>
    <row r="6" spans="1:5" ht="19.5" customHeight="1">
      <c r="A6" s="36" t="s">
        <v>5</v>
      </c>
      <c r="B6" s="36"/>
      <c r="C6" s="36"/>
      <c r="D6" s="36"/>
      <c r="E6" s="36"/>
    </row>
    <row r="7" spans="1:5" ht="15">
      <c r="A7" s="35" t="s">
        <v>17</v>
      </c>
      <c r="B7" s="34"/>
      <c r="C7" s="34"/>
      <c r="D7" s="34"/>
      <c r="E7" s="34"/>
    </row>
    <row r="8" spans="1:5" ht="15">
      <c r="A8" s="9" t="s">
        <v>0</v>
      </c>
      <c r="B8" s="9" t="s">
        <v>1</v>
      </c>
      <c r="C8" s="10">
        <v>0.25599</v>
      </c>
      <c r="D8" s="10">
        <v>0.06914</v>
      </c>
      <c r="E8" s="10">
        <v>0.02663</v>
      </c>
    </row>
    <row r="9" spans="1:5" ht="15">
      <c r="A9" s="34" t="s">
        <v>12</v>
      </c>
      <c r="B9" s="34"/>
      <c r="C9" s="34"/>
      <c r="D9" s="34"/>
      <c r="E9" s="34"/>
    </row>
    <row r="10" spans="1:5" ht="15">
      <c r="A10" s="12" t="s">
        <v>0</v>
      </c>
      <c r="B10" s="12" t="s">
        <v>1</v>
      </c>
      <c r="C10" s="2">
        <f>C8-C$4</f>
        <v>-0.005910000000000026</v>
      </c>
      <c r="D10" s="2">
        <f>D8-D$4</f>
        <v>-0.0027800000000000047</v>
      </c>
      <c r="E10" s="2">
        <f>E8-E$4</f>
        <v>-0.0014599999999999995</v>
      </c>
    </row>
    <row r="12" spans="1:5" ht="15">
      <c r="A12" s="34" t="s">
        <v>10</v>
      </c>
      <c r="B12" s="34"/>
      <c r="C12" s="34"/>
      <c r="D12" s="34"/>
      <c r="E12" s="34"/>
    </row>
    <row r="13" spans="1:5" ht="15">
      <c r="A13" s="6" t="s">
        <v>0</v>
      </c>
      <c r="B13" s="6" t="s">
        <v>1</v>
      </c>
      <c r="C13" s="37">
        <v>0.25396</v>
      </c>
      <c r="D13" s="10">
        <v>0.06782</v>
      </c>
      <c r="E13" s="10">
        <v>0.02587</v>
      </c>
    </row>
    <row r="14" spans="1:5" ht="15">
      <c r="A14" s="34" t="s">
        <v>13</v>
      </c>
      <c r="B14" s="34"/>
      <c r="C14" s="34"/>
      <c r="D14" s="34"/>
      <c r="E14" s="34"/>
    </row>
    <row r="15" spans="1:5" ht="15">
      <c r="A15" s="6" t="s">
        <v>0</v>
      </c>
      <c r="B15" s="6" t="s">
        <v>1</v>
      </c>
      <c r="C15" s="10">
        <f>C13-C$4</f>
        <v>-0.007940000000000003</v>
      </c>
      <c r="D15" s="10">
        <f>D13-D$4</f>
        <v>-0.0040999999999999925</v>
      </c>
      <c r="E15" s="10">
        <f>E13-E$4</f>
        <v>-0.0022199999999999998</v>
      </c>
    </row>
    <row r="17" spans="1:6" ht="15">
      <c r="A17" s="34" t="s">
        <v>18</v>
      </c>
      <c r="B17" s="34"/>
      <c r="C17" s="34"/>
      <c r="D17" s="34"/>
      <c r="E17" s="34"/>
      <c r="F17" s="14" t="s">
        <v>14</v>
      </c>
    </row>
    <row r="18" spans="1:5" ht="15">
      <c r="A18" s="5" t="s">
        <v>0</v>
      </c>
      <c r="B18" s="5" t="s">
        <v>1</v>
      </c>
      <c r="C18" s="17">
        <v>0.22577</v>
      </c>
      <c r="D18" s="10">
        <v>0.05733</v>
      </c>
      <c r="E18" s="10">
        <v>0.02124</v>
      </c>
    </row>
    <row r="19" spans="1:5" ht="15">
      <c r="A19" s="34" t="s">
        <v>15</v>
      </c>
      <c r="B19" s="34"/>
      <c r="C19" s="34"/>
      <c r="D19" s="34"/>
      <c r="E19" s="34"/>
    </row>
    <row r="20" spans="1:5" ht="15">
      <c r="A20" s="5" t="s">
        <v>0</v>
      </c>
      <c r="B20" s="5" t="s">
        <v>1</v>
      </c>
      <c r="C20" s="10">
        <f>C18-C$4</f>
        <v>-0.03613000000000002</v>
      </c>
      <c r="D20" s="10">
        <f>D18-D$4</f>
        <v>-0.014589999999999999</v>
      </c>
      <c r="E20" s="10">
        <f>E18-E$4</f>
        <v>-0.006850000000000002</v>
      </c>
    </row>
    <row r="22" spans="1:6" ht="15">
      <c r="A22" s="34" t="s">
        <v>19</v>
      </c>
      <c r="B22" s="34"/>
      <c r="C22" s="34"/>
      <c r="D22" s="34"/>
      <c r="E22" s="34"/>
      <c r="F22" s="14"/>
    </row>
    <row r="23" spans="1:5" ht="15">
      <c r="A23" s="5" t="s">
        <v>0</v>
      </c>
      <c r="B23" s="5" t="s">
        <v>1</v>
      </c>
      <c r="C23" s="17">
        <v>0.24796</v>
      </c>
      <c r="D23" s="10">
        <v>0.06439</v>
      </c>
      <c r="E23" s="10">
        <v>0.02392</v>
      </c>
    </row>
    <row r="24" spans="1:5" ht="15">
      <c r="A24" s="34" t="s">
        <v>29</v>
      </c>
      <c r="B24" s="34"/>
      <c r="C24" s="34"/>
      <c r="D24" s="34"/>
      <c r="E24" s="34"/>
    </row>
    <row r="25" spans="1:5" ht="15">
      <c r="A25" s="5" t="s">
        <v>0</v>
      </c>
      <c r="B25" s="5" t="s">
        <v>1</v>
      </c>
      <c r="C25" s="10">
        <f>C23-C$4</f>
        <v>-0.013940000000000008</v>
      </c>
      <c r="D25" s="10">
        <f>D23-D$4</f>
        <v>-0.007529999999999995</v>
      </c>
      <c r="E25" s="10">
        <f>E23-E$4</f>
        <v>-0.00417</v>
      </c>
    </row>
    <row r="26" spans="3:5" ht="15">
      <c r="C26" s="3"/>
      <c r="D26" s="3"/>
      <c r="E26" s="3"/>
    </row>
    <row r="27" spans="1:5" ht="15.75">
      <c r="A27" s="36" t="s">
        <v>6</v>
      </c>
      <c r="B27" s="36"/>
      <c r="C27" s="36"/>
      <c r="D27" s="36"/>
      <c r="E27" s="36"/>
    </row>
    <row r="28" spans="1:5" ht="15">
      <c r="A28" s="34" t="s">
        <v>54</v>
      </c>
      <c r="B28" s="34"/>
      <c r="C28" s="34"/>
      <c r="D28" s="34"/>
      <c r="E28" s="34"/>
    </row>
    <row r="29" spans="1:5" ht="15">
      <c r="A29" s="5" t="s">
        <v>0</v>
      </c>
      <c r="B29" s="5" t="s">
        <v>1</v>
      </c>
      <c r="C29" s="17">
        <v>0.25987</v>
      </c>
      <c r="D29" s="10">
        <v>0.0713</v>
      </c>
      <c r="E29" s="10">
        <v>0.02785</v>
      </c>
    </row>
    <row r="30" spans="1:5" ht="15">
      <c r="A30" s="34" t="s">
        <v>29</v>
      </c>
      <c r="B30" s="34"/>
      <c r="C30" s="34"/>
      <c r="D30" s="34"/>
      <c r="E30" s="34"/>
    </row>
    <row r="31" spans="1:5" ht="15">
      <c r="A31" s="5" t="s">
        <v>0</v>
      </c>
      <c r="B31" s="5" t="s">
        <v>1</v>
      </c>
      <c r="C31" s="10">
        <f>C29-C$4</f>
        <v>-0.0020300000000000318</v>
      </c>
      <c r="D31" s="10">
        <f>D29-D$4</f>
        <v>-0.0006199999999999956</v>
      </c>
      <c r="E31" s="10">
        <f>E29-E$4</f>
        <v>-0.00024000000000000063</v>
      </c>
    </row>
    <row r="33" spans="1:6" ht="15">
      <c r="A33" s="34" t="s">
        <v>55</v>
      </c>
      <c r="B33" s="34"/>
      <c r="C33" s="34"/>
      <c r="D33" s="34"/>
      <c r="E33" s="34"/>
      <c r="F33" s="14" t="s">
        <v>14</v>
      </c>
    </row>
    <row r="34" spans="1:5" ht="15">
      <c r="A34" s="5" t="s">
        <v>0</v>
      </c>
      <c r="B34" s="5" t="s">
        <v>1</v>
      </c>
      <c r="C34" s="16">
        <v>0.24804</v>
      </c>
      <c r="D34" s="10">
        <v>0.0659</v>
      </c>
      <c r="E34" s="10">
        <v>0.02513</v>
      </c>
    </row>
    <row r="35" spans="1:5" ht="15">
      <c r="A35" s="34" t="s">
        <v>20</v>
      </c>
      <c r="B35" s="34"/>
      <c r="C35" s="34"/>
      <c r="D35" s="34"/>
      <c r="E35" s="34"/>
    </row>
    <row r="36" spans="1:5" ht="15">
      <c r="A36" s="5" t="s">
        <v>0</v>
      </c>
      <c r="B36" s="5" t="s">
        <v>1</v>
      </c>
      <c r="C36" s="10">
        <f>C34-C$4</f>
        <v>-0.013860000000000011</v>
      </c>
      <c r="D36" s="10">
        <f>D34-D$4</f>
        <v>-0.006019999999999998</v>
      </c>
      <c r="E36" s="10">
        <f>E34-E$4</f>
        <v>-0.002960000000000001</v>
      </c>
    </row>
    <row r="38" spans="1:6" ht="15">
      <c r="A38" s="34" t="s">
        <v>56</v>
      </c>
      <c r="B38" s="34"/>
      <c r="C38" s="34"/>
      <c r="D38" s="34"/>
      <c r="E38" s="34"/>
      <c r="F38" s="14" t="s">
        <v>14</v>
      </c>
    </row>
    <row r="39" spans="1:5" ht="15">
      <c r="A39" s="5" t="s">
        <v>0</v>
      </c>
      <c r="B39" s="5" t="s">
        <v>1</v>
      </c>
      <c r="C39" s="10">
        <v>0.2429</v>
      </c>
      <c r="D39" s="10">
        <v>0.06449</v>
      </c>
      <c r="E39" s="10">
        <v>0.02455</v>
      </c>
    </row>
    <row r="40" spans="1:5" ht="15">
      <c r="A40" s="34" t="s">
        <v>22</v>
      </c>
      <c r="B40" s="34"/>
      <c r="C40" s="34"/>
      <c r="D40" s="34"/>
      <c r="E40" s="34"/>
    </row>
    <row r="41" spans="1:5" ht="15">
      <c r="A41" s="5" t="s">
        <v>0</v>
      </c>
      <c r="B41" s="5" t="s">
        <v>1</v>
      </c>
      <c r="C41" s="10">
        <f>C39-C$4</f>
        <v>-0.019000000000000017</v>
      </c>
      <c r="D41" s="10">
        <f>D39-D$4</f>
        <v>-0.007429999999999992</v>
      </c>
      <c r="E41" s="10">
        <f>E39-E$4</f>
        <v>-0.0035400000000000015</v>
      </c>
    </row>
    <row r="43" spans="1:6" ht="15">
      <c r="A43" s="34" t="s">
        <v>57</v>
      </c>
      <c r="B43" s="34"/>
      <c r="C43" s="34"/>
      <c r="D43" s="34"/>
      <c r="E43" s="34"/>
      <c r="F43" s="14" t="s">
        <v>14</v>
      </c>
    </row>
    <row r="44" spans="1:5" ht="15">
      <c r="A44" s="5" t="s">
        <v>0</v>
      </c>
      <c r="B44" s="5" t="s">
        <v>1</v>
      </c>
      <c r="C44" s="37">
        <v>0.23887</v>
      </c>
      <c r="D44" s="10">
        <v>0.06337</v>
      </c>
      <c r="E44" s="10">
        <v>0.0241</v>
      </c>
    </row>
    <row r="45" spans="1:5" ht="15">
      <c r="A45" s="34" t="s">
        <v>21</v>
      </c>
      <c r="B45" s="34"/>
      <c r="C45" s="34"/>
      <c r="D45" s="34"/>
      <c r="E45" s="34"/>
    </row>
    <row r="46" spans="1:5" ht="15">
      <c r="A46" s="5" t="s">
        <v>0</v>
      </c>
      <c r="B46" s="5" t="s">
        <v>1</v>
      </c>
      <c r="C46" s="10">
        <f>C44-C$4</f>
        <v>-0.023030000000000023</v>
      </c>
      <c r="D46" s="10">
        <f>D44-D$4</f>
        <v>-0.008550000000000002</v>
      </c>
      <c r="E46" s="10">
        <f>E44-E$4</f>
        <v>-0.0039900000000000005</v>
      </c>
    </row>
    <row r="48" spans="1:6" ht="15.75">
      <c r="A48" s="36" t="s">
        <v>11</v>
      </c>
      <c r="B48" s="36"/>
      <c r="C48" s="36"/>
      <c r="D48" s="36"/>
      <c r="E48" s="36"/>
      <c r="F48" s="15"/>
    </row>
    <row r="49" spans="1:5" ht="15">
      <c r="A49" s="35" t="s">
        <v>58</v>
      </c>
      <c r="B49" s="34"/>
      <c r="C49" s="34"/>
      <c r="D49" s="34"/>
      <c r="E49" s="34"/>
    </row>
    <row r="50" spans="1:5" ht="15">
      <c r="A50" s="13" t="s">
        <v>0</v>
      </c>
      <c r="B50" s="13" t="s">
        <v>1</v>
      </c>
      <c r="C50" s="16">
        <v>0.24608</v>
      </c>
      <c r="D50" s="10">
        <v>0.06678</v>
      </c>
      <c r="E50" s="10">
        <v>0.02582</v>
      </c>
    </row>
    <row r="51" spans="1:5" ht="15">
      <c r="A51" s="34" t="s">
        <v>16</v>
      </c>
      <c r="B51" s="34"/>
      <c r="C51" s="34"/>
      <c r="D51" s="34"/>
      <c r="E51" s="34"/>
    </row>
    <row r="52" spans="1:5" ht="15">
      <c r="A52" s="5" t="s">
        <v>0</v>
      </c>
      <c r="B52" s="5" t="s">
        <v>1</v>
      </c>
      <c r="C52" s="10">
        <f>C50-C$4</f>
        <v>-0.01582000000000003</v>
      </c>
      <c r="D52" s="10">
        <f>D50-D$4</f>
        <v>-0.005139999999999992</v>
      </c>
      <c r="E52" s="10">
        <f>E50-E$4</f>
        <v>-0.002270000000000001</v>
      </c>
    </row>
    <row r="54" spans="1:5" ht="15">
      <c r="A54" s="35" t="s">
        <v>59</v>
      </c>
      <c r="B54" s="34"/>
      <c r="C54" s="34"/>
      <c r="D54" s="34"/>
      <c r="E54" s="34"/>
    </row>
    <row r="55" spans="1:5" ht="15">
      <c r="A55" s="5" t="s">
        <v>0</v>
      </c>
      <c r="B55" s="5" t="s">
        <v>1</v>
      </c>
      <c r="C55" s="10">
        <v>0.24279</v>
      </c>
      <c r="D55" s="10">
        <v>0.0656</v>
      </c>
      <c r="E55" s="10">
        <v>0.02533</v>
      </c>
    </row>
    <row r="56" spans="1:5" ht="15">
      <c r="A56" s="34" t="s">
        <v>23</v>
      </c>
      <c r="B56" s="34"/>
      <c r="C56" s="34"/>
      <c r="D56" s="34"/>
      <c r="E56" s="34"/>
    </row>
    <row r="57" spans="1:5" ht="15">
      <c r="A57" s="5" t="s">
        <v>0</v>
      </c>
      <c r="B57" s="5" t="s">
        <v>1</v>
      </c>
      <c r="C57" s="10">
        <f>C55-C$4</f>
        <v>-0.019110000000000016</v>
      </c>
      <c r="D57" s="10">
        <f>D55-D$4</f>
        <v>-0.006319999999999992</v>
      </c>
      <c r="E57" s="10">
        <f>E55-E$4</f>
        <v>-0.002760000000000002</v>
      </c>
    </row>
    <row r="59" spans="1:5" ht="15">
      <c r="A59" s="35" t="s">
        <v>60</v>
      </c>
      <c r="B59" s="34"/>
      <c r="C59" s="34"/>
      <c r="D59" s="34"/>
      <c r="E59" s="34"/>
    </row>
    <row r="60" spans="1:5" ht="15">
      <c r="A60" s="5" t="s">
        <v>0</v>
      </c>
      <c r="B60" s="5" t="s">
        <v>1</v>
      </c>
      <c r="C60" s="10">
        <v>0.24608</v>
      </c>
      <c r="D60" s="10">
        <v>0.06678</v>
      </c>
      <c r="E60" s="10">
        <v>0.02582</v>
      </c>
    </row>
    <row r="61" spans="1:5" ht="15">
      <c r="A61" s="34" t="s">
        <v>28</v>
      </c>
      <c r="B61" s="34"/>
      <c r="C61" s="34"/>
      <c r="D61" s="34"/>
      <c r="E61" s="34"/>
    </row>
    <row r="62" spans="1:5" ht="15">
      <c r="A62" s="5" t="s">
        <v>0</v>
      </c>
      <c r="B62" s="5" t="s">
        <v>1</v>
      </c>
      <c r="C62" s="10">
        <f>C60-C$4</f>
        <v>-0.01582000000000003</v>
      </c>
      <c r="D62" s="10">
        <f>D60-D$4</f>
        <v>-0.005139999999999992</v>
      </c>
      <c r="E62" s="10">
        <f>E60-E$4</f>
        <v>-0.002270000000000001</v>
      </c>
    </row>
    <row r="64" spans="1:5" ht="15">
      <c r="A64" s="35" t="s">
        <v>61</v>
      </c>
      <c r="B64" s="34"/>
      <c r="C64" s="34"/>
      <c r="D64" s="34"/>
      <c r="E64" s="34"/>
    </row>
    <row r="65" spans="1:5" ht="15">
      <c r="A65" s="5" t="s">
        <v>0</v>
      </c>
      <c r="B65" s="5" t="s">
        <v>1</v>
      </c>
      <c r="C65" s="10">
        <v>0.24608</v>
      </c>
      <c r="D65" s="10">
        <v>0.06678</v>
      </c>
      <c r="E65" s="10">
        <v>0.02582</v>
      </c>
    </row>
    <row r="66" spans="1:5" ht="15">
      <c r="A66" s="34" t="s">
        <v>27</v>
      </c>
      <c r="B66" s="34"/>
      <c r="C66" s="34"/>
      <c r="D66" s="34"/>
      <c r="E66" s="34"/>
    </row>
    <row r="67" spans="1:5" ht="15">
      <c r="A67" s="5" t="s">
        <v>0</v>
      </c>
      <c r="B67" s="5" t="s">
        <v>1</v>
      </c>
      <c r="C67" s="10">
        <f>C65-C$4</f>
        <v>-0.01582000000000003</v>
      </c>
      <c r="D67" s="10">
        <f>D65-D$4</f>
        <v>-0.005139999999999992</v>
      </c>
      <c r="E67" s="10">
        <f>E65-E$4</f>
        <v>-0.002270000000000001</v>
      </c>
    </row>
    <row r="69" spans="1:5" ht="15">
      <c r="A69" s="35" t="s">
        <v>62</v>
      </c>
      <c r="B69" s="34"/>
      <c r="C69" s="34"/>
      <c r="D69" s="34"/>
      <c r="E69" s="34"/>
    </row>
    <row r="70" spans="1:5" ht="15">
      <c r="A70" s="5" t="s">
        <v>0</v>
      </c>
      <c r="B70" s="5" t="s">
        <v>1</v>
      </c>
      <c r="C70" s="10">
        <v>0.24781</v>
      </c>
      <c r="D70" s="10">
        <v>0.06714</v>
      </c>
      <c r="E70" s="10">
        <v>0.02595</v>
      </c>
    </row>
    <row r="71" spans="1:5" ht="15">
      <c r="A71" s="34" t="s">
        <v>24</v>
      </c>
      <c r="B71" s="34"/>
      <c r="C71" s="34"/>
      <c r="D71" s="34"/>
      <c r="E71" s="34"/>
    </row>
    <row r="72" spans="1:5" ht="15">
      <c r="A72" s="5" t="s">
        <v>0</v>
      </c>
      <c r="B72" s="5" t="s">
        <v>1</v>
      </c>
      <c r="C72" s="10">
        <f>C70-C$4</f>
        <v>-0.01409000000000002</v>
      </c>
      <c r="D72" s="10">
        <f>D70-D$4</f>
        <v>-0.004779999999999993</v>
      </c>
      <c r="E72" s="10">
        <f>E70-E$4</f>
        <v>-0.0021399999999999995</v>
      </c>
    </row>
    <row r="74" spans="1:5" ht="15">
      <c r="A74" s="35" t="s">
        <v>63</v>
      </c>
      <c r="B74" s="34"/>
      <c r="C74" s="34"/>
      <c r="D74" s="34"/>
      <c r="E74" s="34"/>
    </row>
    <row r="75" spans="1:5" ht="15">
      <c r="A75" s="5" t="s">
        <v>0</v>
      </c>
      <c r="B75" s="5" t="s">
        <v>1</v>
      </c>
      <c r="C75" s="10">
        <v>0.24477</v>
      </c>
      <c r="D75" s="10">
        <v>0.06604</v>
      </c>
      <c r="E75" s="10">
        <v>0.02549</v>
      </c>
    </row>
    <row r="76" spans="1:5" ht="15">
      <c r="A76" s="34" t="s">
        <v>26</v>
      </c>
      <c r="B76" s="34"/>
      <c r="C76" s="34"/>
      <c r="D76" s="34"/>
      <c r="E76" s="34"/>
    </row>
    <row r="77" spans="1:5" ht="15">
      <c r="A77" s="5" t="s">
        <v>0</v>
      </c>
      <c r="B77" s="5" t="s">
        <v>1</v>
      </c>
      <c r="C77" s="10">
        <f>C75-C$4</f>
        <v>-0.017130000000000034</v>
      </c>
      <c r="D77" s="10">
        <f>D75-D$4</f>
        <v>-0.005879999999999996</v>
      </c>
      <c r="E77" s="10">
        <f>E75-E$4</f>
        <v>-0.0026000000000000016</v>
      </c>
    </row>
    <row r="79" spans="1:5" ht="15">
      <c r="A79" s="35" t="s">
        <v>64</v>
      </c>
      <c r="B79" s="34"/>
      <c r="C79" s="34"/>
      <c r="D79" s="34"/>
      <c r="E79" s="34"/>
    </row>
    <row r="80" spans="1:5" ht="15">
      <c r="A80" s="5" t="s">
        <v>0</v>
      </c>
      <c r="B80" s="5" t="s">
        <v>1</v>
      </c>
      <c r="C80" s="10">
        <v>0.24608</v>
      </c>
      <c r="D80" s="10">
        <v>0.06614</v>
      </c>
      <c r="E80" s="10">
        <v>0.02555</v>
      </c>
    </row>
    <row r="81" spans="1:5" ht="15">
      <c r="A81" s="34" t="s">
        <v>25</v>
      </c>
      <c r="B81" s="34"/>
      <c r="C81" s="34"/>
      <c r="D81" s="34"/>
      <c r="E81" s="34"/>
    </row>
    <row r="82" spans="1:5" ht="15">
      <c r="A82" s="5" t="s">
        <v>0</v>
      </c>
      <c r="B82" s="5" t="s">
        <v>1</v>
      </c>
      <c r="C82" s="10">
        <f>C80-C$4</f>
        <v>-0.01582000000000003</v>
      </c>
      <c r="D82" s="10">
        <f>D80-D$4</f>
        <v>-0.0057799999999999935</v>
      </c>
      <c r="E82" s="10">
        <f>E80-E$4</f>
        <v>-0.0025400000000000006</v>
      </c>
    </row>
    <row r="84" spans="1:5" ht="15">
      <c r="A84" s="35" t="s">
        <v>65</v>
      </c>
      <c r="B84" s="34"/>
      <c r="C84" s="34"/>
      <c r="D84" s="34"/>
      <c r="E84" s="34"/>
    </row>
    <row r="85" spans="1:5" ht="15">
      <c r="A85" s="5" t="s">
        <v>0</v>
      </c>
      <c r="B85" s="5" t="s">
        <v>1</v>
      </c>
      <c r="C85" s="37">
        <v>0.24279</v>
      </c>
      <c r="D85" s="10">
        <v>0.0656</v>
      </c>
      <c r="E85" s="10">
        <v>0.02533</v>
      </c>
    </row>
    <row r="86" spans="1:5" ht="15">
      <c r="A86" s="34" t="s">
        <v>25</v>
      </c>
      <c r="B86" s="34"/>
      <c r="C86" s="34"/>
      <c r="D86" s="34"/>
      <c r="E86" s="34"/>
    </row>
    <row r="87" spans="1:5" ht="15">
      <c r="A87" s="5" t="s">
        <v>0</v>
      </c>
      <c r="B87" s="5" t="s">
        <v>1</v>
      </c>
      <c r="C87" s="10">
        <f>C85-C$4</f>
        <v>-0.019110000000000016</v>
      </c>
      <c r="D87" s="10">
        <f>D85-D$4</f>
        <v>-0.006319999999999992</v>
      </c>
      <c r="E87" s="10">
        <f>E85-E$4</f>
        <v>-0.002760000000000002</v>
      </c>
    </row>
    <row r="89" spans="1:5" ht="15.75">
      <c r="A89" s="36" t="s">
        <v>51</v>
      </c>
      <c r="B89" s="36"/>
      <c r="C89" s="36"/>
      <c r="D89" s="36"/>
      <c r="E89" s="36"/>
    </row>
    <row r="90" spans="1:6" ht="13.5" customHeight="1">
      <c r="A90" s="35" t="s">
        <v>66</v>
      </c>
      <c r="B90" s="34"/>
      <c r="C90" s="34"/>
      <c r="D90" s="34"/>
      <c r="E90" s="34"/>
      <c r="F90" s="14" t="s">
        <v>14</v>
      </c>
    </row>
    <row r="91" spans="1:5" ht="15">
      <c r="A91" s="5" t="s">
        <v>0</v>
      </c>
      <c r="B91" s="5" t="s">
        <v>1</v>
      </c>
      <c r="C91" s="16">
        <v>0.25803</v>
      </c>
      <c r="D91" s="10">
        <v>0.07013</v>
      </c>
      <c r="E91" s="10">
        <v>0.02714</v>
      </c>
    </row>
    <row r="92" spans="1:5" ht="15">
      <c r="A92" s="34" t="s">
        <v>25</v>
      </c>
      <c r="B92" s="34"/>
      <c r="C92" s="34"/>
      <c r="D92" s="34"/>
      <c r="E92" s="34"/>
    </row>
    <row r="93" spans="1:5" ht="15">
      <c r="A93" s="5" t="s">
        <v>0</v>
      </c>
      <c r="B93" s="5" t="s">
        <v>1</v>
      </c>
      <c r="C93" s="18">
        <f>C91-C$4</f>
        <v>-0.00387000000000004</v>
      </c>
      <c r="D93" s="10">
        <f>D91-D$4</f>
        <v>-0.00179</v>
      </c>
      <c r="E93" s="10">
        <f>E91-E$4</f>
        <v>-0.0009499999999999995</v>
      </c>
    </row>
    <row r="95" spans="1:6" ht="15">
      <c r="A95" s="35" t="s">
        <v>67</v>
      </c>
      <c r="B95" s="34"/>
      <c r="C95" s="34"/>
      <c r="D95" s="34"/>
      <c r="E95" s="34"/>
      <c r="F95" s="14" t="s">
        <v>14</v>
      </c>
    </row>
    <row r="96" spans="1:5" ht="15">
      <c r="A96" s="5" t="s">
        <v>0</v>
      </c>
      <c r="B96" s="5" t="s">
        <v>1</v>
      </c>
      <c r="C96" s="37">
        <v>0.25677</v>
      </c>
      <c r="D96" s="10">
        <v>0.06961</v>
      </c>
      <c r="E96" s="10">
        <v>0.02689</v>
      </c>
    </row>
    <row r="97" spans="1:5" ht="15">
      <c r="A97" s="34" t="s">
        <v>25</v>
      </c>
      <c r="B97" s="34"/>
      <c r="C97" s="34"/>
      <c r="D97" s="34"/>
      <c r="E97" s="34"/>
    </row>
    <row r="98" spans="1:5" ht="15">
      <c r="A98" s="5" t="s">
        <v>0</v>
      </c>
      <c r="B98" s="5" t="s">
        <v>1</v>
      </c>
      <c r="C98" s="10">
        <f>C96-C$4</f>
        <v>-0.005130000000000023</v>
      </c>
      <c r="D98" s="10">
        <f>D96-D$4</f>
        <v>-0.0023099999999999926</v>
      </c>
      <c r="E98" s="10">
        <f>E96-E$4</f>
        <v>-0.0011999999999999997</v>
      </c>
    </row>
    <row r="100" spans="1:5" ht="15">
      <c r="A100" s="35" t="s">
        <v>30</v>
      </c>
      <c r="B100" s="34"/>
      <c r="C100" s="34"/>
      <c r="D100" s="34"/>
      <c r="E100" s="34"/>
    </row>
    <row r="101" spans="1:5" ht="15">
      <c r="A101" s="12" t="s">
        <v>0</v>
      </c>
      <c r="B101" s="12" t="s">
        <v>1</v>
      </c>
      <c r="C101" s="16">
        <f>C4+C10+C25+C31+C36+C52+C93</f>
        <v>0.20646999999999988</v>
      </c>
      <c r="D101" s="16">
        <f aca="true" t="shared" si="0" ref="D101:E101">D4+D10+D25+D31+D36+D52+D93</f>
        <v>0.04804000000000001</v>
      </c>
      <c r="E101" s="16">
        <f t="shared" si="0"/>
        <v>0.01604</v>
      </c>
    </row>
    <row r="102" spans="1:5" ht="15">
      <c r="A102" s="34" t="s">
        <v>25</v>
      </c>
      <c r="B102" s="34"/>
      <c r="C102" s="34"/>
      <c r="D102" s="34"/>
      <c r="E102" s="34"/>
    </row>
    <row r="103" spans="1:5" ht="15">
      <c r="A103" s="5" t="s">
        <v>0</v>
      </c>
      <c r="B103" s="5" t="s">
        <v>1</v>
      </c>
      <c r="C103" s="19">
        <f>C101-C$4</f>
        <v>-0.055430000000000146</v>
      </c>
      <c r="D103" s="19">
        <f aca="true" t="shared" si="1" ref="D103:E103">D101-D$4</f>
        <v>-0.023879999999999985</v>
      </c>
      <c r="E103" s="19">
        <f t="shared" si="1"/>
        <v>-0.012050000000000002</v>
      </c>
    </row>
    <row r="104" spans="3:5" ht="15">
      <c r="C104" s="3"/>
      <c r="D104" s="3"/>
      <c r="E104" s="3"/>
    </row>
    <row r="105" spans="1:11" ht="15">
      <c r="A105" s="35" t="s">
        <v>31</v>
      </c>
      <c r="B105" s="34"/>
      <c r="C105" s="34"/>
      <c r="D105" s="34"/>
      <c r="E105" s="34"/>
      <c r="J105" s="14"/>
      <c r="K105" s="25"/>
    </row>
    <row r="106" spans="1:5" ht="15">
      <c r="A106" s="12" t="s">
        <v>0</v>
      </c>
      <c r="B106" s="12" t="s">
        <v>1</v>
      </c>
      <c r="C106" s="37">
        <f>C4+C15+C20+C25+C31+C46+C87+C98</f>
        <v>0.1545899999999999</v>
      </c>
      <c r="D106" s="37">
        <f>D4+D15+D20+D25+D31+D46+D87+D98</f>
        <v>0.02790000000000003</v>
      </c>
      <c r="E106" s="37">
        <f aca="true" t="shared" si="2" ref="E106">E4+E15+E20+E25+E31+E46+E87+E98</f>
        <v>0.006659999999999996</v>
      </c>
    </row>
    <row r="107" spans="1:5" ht="15">
      <c r="A107" s="34" t="s">
        <v>25</v>
      </c>
      <c r="B107" s="34"/>
      <c r="C107" s="34"/>
      <c r="D107" s="34"/>
      <c r="E107" s="34"/>
    </row>
    <row r="108" spans="1:5" ht="15">
      <c r="A108" s="5" t="s">
        <v>0</v>
      </c>
      <c r="B108" s="5" t="s">
        <v>1</v>
      </c>
      <c r="C108" s="19">
        <f>C106-C$4</f>
        <v>-0.10731000000000013</v>
      </c>
      <c r="D108" s="19">
        <f>D106-D$4</f>
        <v>-0.04401999999999997</v>
      </c>
      <c r="E108" s="19">
        <f>E106-E$4</f>
        <v>-0.021430000000000005</v>
      </c>
    </row>
    <row r="110" spans="1:6" ht="15">
      <c r="A110" s="30" t="s">
        <v>47</v>
      </c>
      <c r="B110" s="31"/>
      <c r="D110" s="42" t="s">
        <v>41</v>
      </c>
      <c r="E110" s="28" t="s">
        <v>42</v>
      </c>
      <c r="F110" s="39" t="s">
        <v>43</v>
      </c>
    </row>
    <row r="111" spans="1:6" ht="15">
      <c r="A111" s="27" t="s">
        <v>33</v>
      </c>
      <c r="B111" s="27" t="s">
        <v>46</v>
      </c>
      <c r="D111" s="43" t="s">
        <v>35</v>
      </c>
      <c r="E111" s="26">
        <f>B113</f>
        <v>-0.005910000000000026</v>
      </c>
      <c r="F111" s="40">
        <f>B114+B115</f>
        <v>-0.044070000000000026</v>
      </c>
    </row>
    <row r="112" spans="1:6" ht="15">
      <c r="A112" s="32" t="s">
        <v>48</v>
      </c>
      <c r="B112" s="33"/>
      <c r="D112" s="43" t="s">
        <v>36</v>
      </c>
      <c r="E112" s="26">
        <f>B116</f>
        <v>-0.013940000000000008</v>
      </c>
      <c r="F112" s="40">
        <f>B116</f>
        <v>-0.013940000000000008</v>
      </c>
    </row>
    <row r="113" spans="1:6" ht="15">
      <c r="A113" s="21" t="s">
        <v>45</v>
      </c>
      <c r="B113" s="23">
        <f>C10</f>
        <v>-0.005910000000000026</v>
      </c>
      <c r="D113" s="43" t="s">
        <v>37</v>
      </c>
      <c r="E113" s="26">
        <f>B118</f>
        <v>-0.0020300000000000318</v>
      </c>
      <c r="F113" s="40">
        <f>B118</f>
        <v>-0.0020300000000000318</v>
      </c>
    </row>
    <row r="114" spans="1:6" ht="15">
      <c r="A114" s="21" t="s">
        <v>44</v>
      </c>
      <c r="B114" s="23">
        <f>C15</f>
        <v>-0.007940000000000003</v>
      </c>
      <c r="D114" s="43" t="s">
        <v>38</v>
      </c>
      <c r="E114" s="26">
        <f>B119</f>
        <v>-0.013860000000000011</v>
      </c>
      <c r="F114" s="40">
        <f>B121</f>
        <v>-0.023030000000000023</v>
      </c>
    </row>
    <row r="115" spans="1:6" ht="15">
      <c r="A115" s="21" t="s">
        <v>34</v>
      </c>
      <c r="B115" s="23">
        <f>C20</f>
        <v>-0.03613000000000002</v>
      </c>
      <c r="D115" s="43" t="s">
        <v>39</v>
      </c>
      <c r="E115" s="26">
        <f>B123</f>
        <v>-0.01582000000000003</v>
      </c>
      <c r="F115" s="40">
        <f>B129</f>
        <v>-0.019110000000000016</v>
      </c>
    </row>
    <row r="116" spans="1:6" ht="15">
      <c r="A116" s="21" t="s">
        <v>32</v>
      </c>
      <c r="B116" s="23">
        <f>C25</f>
        <v>-0.013940000000000008</v>
      </c>
      <c r="D116" s="43" t="s">
        <v>40</v>
      </c>
      <c r="E116" s="26">
        <f>B131</f>
        <v>-0.00387000000000004</v>
      </c>
      <c r="F116" s="40">
        <f>B132</f>
        <v>-0.005130000000000023</v>
      </c>
    </row>
    <row r="117" spans="1:6" ht="15">
      <c r="A117" s="32" t="s">
        <v>49</v>
      </c>
      <c r="B117" s="33"/>
      <c r="D117" s="43"/>
      <c r="E117" s="26"/>
      <c r="F117" s="40"/>
    </row>
    <row r="118" spans="1:6" ht="15">
      <c r="A118" s="21" t="s">
        <v>78</v>
      </c>
      <c r="B118" s="24">
        <f>C31</f>
        <v>-0.0020300000000000318</v>
      </c>
      <c r="D118" s="43" t="s">
        <v>52</v>
      </c>
      <c r="E118" s="29">
        <f>C4</f>
        <v>0.2619</v>
      </c>
      <c r="F118" s="41">
        <f>C4</f>
        <v>0.2619</v>
      </c>
    </row>
    <row r="119" spans="1:6" ht="15">
      <c r="A119" s="22" t="s">
        <v>79</v>
      </c>
      <c r="B119" s="24">
        <f>C36</f>
        <v>-0.013860000000000011</v>
      </c>
      <c r="D119" s="43" t="s">
        <v>53</v>
      </c>
      <c r="E119" s="29">
        <f>C101</f>
        <v>0.20646999999999988</v>
      </c>
      <c r="F119" s="41">
        <f>C106</f>
        <v>0.1545899999999999</v>
      </c>
    </row>
    <row r="120" spans="1:2" ht="15">
      <c r="A120" s="22" t="s">
        <v>80</v>
      </c>
      <c r="B120" s="24">
        <f>C41</f>
        <v>-0.019000000000000017</v>
      </c>
    </row>
    <row r="121" spans="1:2" ht="15">
      <c r="A121" s="22" t="s">
        <v>81</v>
      </c>
      <c r="B121" s="24">
        <f>C46</f>
        <v>-0.023030000000000023</v>
      </c>
    </row>
    <row r="122" spans="1:2" ht="15">
      <c r="A122" s="32" t="s">
        <v>50</v>
      </c>
      <c r="B122" s="33"/>
    </row>
    <row r="123" spans="1:2" ht="15">
      <c r="A123" s="22" t="s">
        <v>69</v>
      </c>
      <c r="B123" s="23">
        <f>C52</f>
        <v>-0.01582000000000003</v>
      </c>
    </row>
    <row r="124" spans="1:2" ht="15">
      <c r="A124" s="22" t="s">
        <v>70</v>
      </c>
      <c r="B124" s="23">
        <f>C57</f>
        <v>-0.019110000000000016</v>
      </c>
    </row>
    <row r="125" spans="1:2" ht="15">
      <c r="A125" s="22" t="s">
        <v>71</v>
      </c>
      <c r="B125" s="23">
        <f>C62</f>
        <v>-0.01582000000000003</v>
      </c>
    </row>
    <row r="126" spans="1:2" ht="15">
      <c r="A126" s="22" t="s">
        <v>72</v>
      </c>
      <c r="B126" s="24">
        <f>C72</f>
        <v>-0.01409000000000002</v>
      </c>
    </row>
    <row r="127" spans="1:2" ht="15">
      <c r="A127" s="22" t="s">
        <v>73</v>
      </c>
      <c r="B127" s="23">
        <f>C77</f>
        <v>-0.017130000000000034</v>
      </c>
    </row>
    <row r="128" spans="1:2" ht="15">
      <c r="A128" s="22" t="s">
        <v>74</v>
      </c>
      <c r="B128" s="23">
        <f>C82</f>
        <v>-0.01582000000000003</v>
      </c>
    </row>
    <row r="129" spans="1:2" ht="15">
      <c r="A129" s="22" t="s">
        <v>75</v>
      </c>
      <c r="B129" s="38">
        <f>C87</f>
        <v>-0.019110000000000016</v>
      </c>
    </row>
    <row r="130" spans="1:2" ht="15">
      <c r="A130" s="32" t="s">
        <v>51</v>
      </c>
      <c r="B130" s="33"/>
    </row>
    <row r="131" spans="1:2" ht="15">
      <c r="A131" s="20" t="s">
        <v>76</v>
      </c>
      <c r="B131" s="23">
        <f>C93</f>
        <v>-0.00387000000000004</v>
      </c>
    </row>
    <row r="132" spans="1:2" ht="15">
      <c r="A132" s="20" t="s">
        <v>77</v>
      </c>
      <c r="B132" s="23">
        <f>C98</f>
        <v>-0.005130000000000023</v>
      </c>
    </row>
  </sheetData>
  <mergeCells count="50">
    <mergeCell ref="A3:E3"/>
    <mergeCell ref="A95:E95"/>
    <mergeCell ref="A97:E97"/>
    <mergeCell ref="A84:E84"/>
    <mergeCell ref="A86:E86"/>
    <mergeCell ref="A89:E89"/>
    <mergeCell ref="A90:E90"/>
    <mergeCell ref="A92:E92"/>
    <mergeCell ref="A27:E27"/>
    <mergeCell ref="A19:E19"/>
    <mergeCell ref="A22:E22"/>
    <mergeCell ref="A17:E17"/>
    <mergeCell ref="A14:E14"/>
    <mergeCell ref="A7:E7"/>
    <mergeCell ref="A6:E6"/>
    <mergeCell ref="A9:E9"/>
    <mergeCell ref="A45:E45"/>
    <mergeCell ref="A28:E28"/>
    <mergeCell ref="A35:E35"/>
    <mergeCell ref="A33:E33"/>
    <mergeCell ref="A30:E30"/>
    <mergeCell ref="A38:E38"/>
    <mergeCell ref="A43:E43"/>
    <mergeCell ref="A40:E40"/>
    <mergeCell ref="A48:E48"/>
    <mergeCell ref="A12:E12"/>
    <mergeCell ref="A24:E24"/>
    <mergeCell ref="A69:E69"/>
    <mergeCell ref="A66:E66"/>
    <mergeCell ref="A64:E64"/>
    <mergeCell ref="A71:E71"/>
    <mergeCell ref="A51:E51"/>
    <mergeCell ref="A49:E49"/>
    <mergeCell ref="A59:E59"/>
    <mergeCell ref="A56:E56"/>
    <mergeCell ref="A54:E54"/>
    <mergeCell ref="A102:E102"/>
    <mergeCell ref="A107:E107"/>
    <mergeCell ref="A61:E61"/>
    <mergeCell ref="A76:E76"/>
    <mergeCell ref="A74:E74"/>
    <mergeCell ref="A100:E100"/>
    <mergeCell ref="A105:E105"/>
    <mergeCell ref="A79:E79"/>
    <mergeCell ref="A81:E81"/>
    <mergeCell ref="A110:B110"/>
    <mergeCell ref="A117:B117"/>
    <mergeCell ref="A122:B122"/>
    <mergeCell ref="A130:B130"/>
    <mergeCell ref="A112:B1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Katharina Bollig</cp:lastModifiedBy>
  <dcterms:created xsi:type="dcterms:W3CDTF">2015-12-23T08:41:54Z</dcterms:created>
  <dcterms:modified xsi:type="dcterms:W3CDTF">2016-01-13T12:43:08Z</dcterms:modified>
  <cp:category/>
  <cp:version/>
  <cp:contentType/>
  <cp:contentStatus/>
</cp:coreProperties>
</file>