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C:\Users\bista\Documents\DAKAR\_SENEGAL\Etude EU-DGPSN\stat atelier april2019\modules et presentations\"/>
    </mc:Choice>
  </mc:AlternateContent>
  <bookViews>
    <workbookView xWindow="0" yWindow="0" windowWidth="25125" windowHeight="13635" firstSheet="11" activeTab="45"/>
  </bookViews>
  <sheets>
    <sheet name="INSTRUCTIONS" sheetId="16" r:id="rId1"/>
    <sheet name="Inventaire des régimes" sheetId="9" r:id="rId2"/>
    <sheet name="HIDDEN_drop down" sheetId="8" state="hidden" r:id="rId3"/>
    <sheet name="Régime 1" sheetId="15" r:id="rId4"/>
    <sheet name="Régime 2" sheetId="115" r:id="rId5"/>
    <sheet name="Régime 3" sheetId="114" r:id="rId6"/>
    <sheet name="Régime 4" sheetId="113" r:id="rId7"/>
    <sheet name="Régime 5" sheetId="112" r:id="rId8"/>
    <sheet name="Régime 6" sheetId="111" r:id="rId9"/>
    <sheet name="Régime 7" sheetId="110" r:id="rId10"/>
    <sheet name="Régime 8" sheetId="109" r:id="rId11"/>
    <sheet name="Régime 9" sheetId="108" r:id="rId12"/>
    <sheet name="Régime 10" sheetId="107" r:id="rId13"/>
    <sheet name="Régime 11" sheetId="106" r:id="rId14"/>
    <sheet name="Régime 12" sheetId="105" r:id="rId15"/>
    <sheet name="Régime 13" sheetId="104" r:id="rId16"/>
    <sheet name="Régime 14" sheetId="103" r:id="rId17"/>
    <sheet name="Régime 15" sheetId="102" state="hidden" r:id="rId18"/>
    <sheet name="Régime 16" sheetId="100" state="hidden" r:id="rId19"/>
    <sheet name="Régime 17" sheetId="99" state="hidden" r:id="rId20"/>
    <sheet name="Régime 18" sheetId="98" state="hidden" r:id="rId21"/>
    <sheet name="Régime 19" sheetId="97" state="hidden" r:id="rId22"/>
    <sheet name="Régime 20" sheetId="96" state="hidden" r:id="rId23"/>
    <sheet name="Régime 21" sheetId="95" state="hidden" r:id="rId24"/>
    <sheet name="Régime 22" sheetId="94" state="hidden" r:id="rId25"/>
    <sheet name="Régime 23" sheetId="93" state="hidden" r:id="rId26"/>
    <sheet name="Régime 24" sheetId="92" state="hidden" r:id="rId27"/>
    <sheet name="Régime 25" sheetId="91" state="hidden" r:id="rId28"/>
    <sheet name="Régime 26" sheetId="90" state="hidden" r:id="rId29"/>
    <sheet name="Régime 27" sheetId="89" state="hidden" r:id="rId30"/>
    <sheet name="Régime 28" sheetId="88" state="hidden" r:id="rId31"/>
    <sheet name="Régime 29" sheetId="87" state="hidden" r:id="rId32"/>
    <sheet name="Régime 30" sheetId="86" state="hidden" r:id="rId33"/>
    <sheet name="Régime 31" sheetId="85" state="hidden" r:id="rId34"/>
    <sheet name="Régime 32" sheetId="84" state="hidden" r:id="rId35"/>
    <sheet name="Régime 33" sheetId="83" state="hidden" r:id="rId36"/>
    <sheet name="Régime 34" sheetId="82" state="hidden" r:id="rId37"/>
    <sheet name="Régime 35" sheetId="81" state="hidden" r:id="rId38"/>
    <sheet name="Régime 36" sheetId="80" state="hidden" r:id="rId39"/>
    <sheet name="Régime 37" sheetId="79" state="hidden" r:id="rId40"/>
    <sheet name="Régime 38" sheetId="78" state="hidden" r:id="rId41"/>
    <sheet name="Régime 39" sheetId="77" state="hidden" r:id="rId42"/>
    <sheet name="Régime 40" sheetId="101" state="hidden" r:id="rId43"/>
    <sheet name="INFO pauvreté" sheetId="2" r:id="rId44"/>
    <sheet name="ADDITIONAL statistics for SDGs" sheetId="36" r:id="rId45"/>
    <sheet name="CALCULATIONS" sheetId="37" r:id="rId46"/>
  </sheets>
  <externalReferences>
    <externalReference r:id="rId47"/>
    <externalReference r:id="rId48"/>
  </externalReferences>
  <definedNames>
    <definedName name="_xlnm._FilterDatabase" localSheetId="1" hidden="1">'Inventaire des régimes'!$A$8:$AF$12</definedName>
    <definedName name="Index">#REF!</definedName>
    <definedName name="_xlnm.Print_Area" localSheetId="0">INSTRUCTIONS!$B$1:$C$68</definedName>
    <definedName name="Start10">'Régime 6'!$H$1</definedName>
    <definedName name="Start11">'Régime 7'!$H$1</definedName>
    <definedName name="Start12">'Régime 8'!$H$1</definedName>
    <definedName name="Start13">'Régime 9'!$H$1</definedName>
    <definedName name="Start14">'Régime 10'!$H$1</definedName>
    <definedName name="Start15">'Régime 11'!$H$1</definedName>
    <definedName name="Start16">'Régime 12'!$H$1</definedName>
    <definedName name="Start17">'Régime 13'!$H$1</definedName>
    <definedName name="Start18">'Régime 14'!$H$1</definedName>
    <definedName name="Start19">'Régime 15'!$H$1</definedName>
    <definedName name="Start2">INSTRUCTIONS!$H$1</definedName>
    <definedName name="Start20">'Régime 16'!$H$1</definedName>
    <definedName name="Start21">'Régime 17'!$H$1</definedName>
    <definedName name="Start22">'Régime 18'!$H$1</definedName>
    <definedName name="Start23">'Régime 19'!$H$1</definedName>
    <definedName name="Start24">'Régime 20'!$H$1</definedName>
    <definedName name="Start25">'Régime 21'!$H$1</definedName>
    <definedName name="Start26">'Régime 22'!$H$1</definedName>
    <definedName name="Start27">'Régime 23'!$H$1</definedName>
    <definedName name="Start28">'Régime 24'!$H$1</definedName>
    <definedName name="Start29">'Régime 25'!$H$1</definedName>
    <definedName name="Start3">'Inventaire des régimes'!$H$1</definedName>
    <definedName name="Start30">'Régime 26'!$H$1</definedName>
    <definedName name="Start31">'Régime 27'!$H$1</definedName>
    <definedName name="Start32">'Régime 28'!$H$1</definedName>
    <definedName name="Start33">'Régime 29'!$H$1</definedName>
    <definedName name="Start34">'Régime 30'!$H$1</definedName>
    <definedName name="Start35">'Régime 31'!$H$1</definedName>
    <definedName name="Start36">'Régime 32'!$H$1</definedName>
    <definedName name="Start37">'Régime 33'!$H$1</definedName>
    <definedName name="Start38">'Régime 34'!$H$1</definedName>
    <definedName name="Start39">'Régime 35'!$H$1</definedName>
    <definedName name="Start4">'HIDDEN_drop down'!$H$1</definedName>
    <definedName name="Start40">'Régime 36'!$H$1</definedName>
    <definedName name="Start41">'Régime 37'!$H$1</definedName>
    <definedName name="Start42">'Régime 38'!$H$1</definedName>
    <definedName name="Start43">'Régime 39'!$H$1</definedName>
    <definedName name="Start44">'Régime 40'!$H$1</definedName>
    <definedName name="Start45">'INFO pauvreté'!$H$1</definedName>
    <definedName name="Start46">'ADDITIONAL statistics for SDGs'!$H$1</definedName>
    <definedName name="Start47">CALCULATIONS!$H$1</definedName>
    <definedName name="Start5">'Régime 1'!$H$1</definedName>
    <definedName name="Start6">'Régime 2'!$H$1</definedName>
    <definedName name="Start7">'Régime 3'!$H$1</definedName>
    <definedName name="Start8">'Régime 4'!$H$1</definedName>
    <definedName name="Start9">'Régime 5'!$H$1</definedName>
    <definedName name="Z_165CAF45_08E8_47C6_A5EB_DCED04AB5FAC_.wvu.Cols" localSheetId="1" hidden="1">'Inventaire des régimes'!$KG:$KH,'Inventaire des régimes'!$UC:$UD,'Inventaire des régimes'!$ADY:$ADZ,'Inventaire des régimes'!$ANU:$ANV,'Inventaire des régimes'!$AXQ:$AXR,'Inventaire des régimes'!$BHM:$BHN,'Inventaire des régimes'!$BRI:$BRJ,'Inventaire des régimes'!$CBE:$CBF,'Inventaire des régimes'!$CLA:$CLB,'Inventaire des régimes'!$CUW:$CUX,'Inventaire des régimes'!$DES:$DET,'Inventaire des régimes'!$DOO:$DOP,'Inventaire des régimes'!$DYK:$DYL,'Inventaire des régimes'!$EIG:$EIH,'Inventaire des régimes'!$ESC:$ESD,'Inventaire des régimes'!$FBY:$FBZ,'Inventaire des régimes'!$FLU:$FLV,'Inventaire des régimes'!$FVQ:$FVR,'Inventaire des régimes'!$GFM:$GFN,'Inventaire des régimes'!$GPI:$GPJ,'Inventaire des régimes'!$GZE:$GZF,'Inventaire des régimes'!$HJA:$HJB,'Inventaire des régimes'!$HSW:$HSX,'Inventaire des régimes'!$ICS:$ICT,'Inventaire des régimes'!$IMO:$IMP,'Inventaire des régimes'!$IWK:$IWL,'Inventaire des régimes'!$JGG:$JGH,'Inventaire des régimes'!$JQC:$JQD,'Inventaire des régimes'!$JZY:$JZZ,'Inventaire des régimes'!$KJU:$KJV,'Inventaire des régimes'!$KTQ:$KTR,'Inventaire des régimes'!$LDM:$LDN,'Inventaire des régimes'!$LNI:$LNJ,'Inventaire des régimes'!$LXE:$LXF,'Inventaire des régimes'!$MHA:$MHB,'Inventaire des régimes'!$MQW:$MQX,'Inventaire des régimes'!$NAS:$NAT,'Inventaire des régimes'!$NKO:$NKP,'Inventaire des régimes'!$NUK:$NUL,'Inventaire des régimes'!$OEG:$OEH,'Inventaire des régimes'!$OOC:$OOD,'Inventaire des régimes'!$OXY:$OXZ,'Inventaire des régimes'!$PHU:$PHV,'Inventaire des régimes'!$PRQ:$PRR,'Inventaire des régimes'!$QBM:$QBN,'Inventaire des régimes'!$QLI:$QLJ,'Inventaire des régimes'!$QVE:$QVF,'Inventaire des régimes'!$RFA:$RFB,'Inventaire des régimes'!$ROW:$ROX,'Inventaire des régimes'!$RYS:$RYT,'Inventaire des régimes'!$SIO:$SIP,'Inventaire des régimes'!$SSK:$SSL,'Inventaire des régimes'!$TCG:$TCH,'Inventaire des régimes'!$TMC:$TMD,'Inventaire des régimes'!$TVY:$TVZ,'Inventaire des régimes'!$UFU:$UFV,'Inventaire des régimes'!$UPQ:$UPR,'Inventaire des régimes'!$UZM:$UZN,'Inventaire des régimes'!$VJI:$VJJ,'Inventaire des régimes'!$VTE:$VTF,'Inventaire des régimes'!$WDA:$WDB,'Inventaire des régimes'!$WMW:$WMX,'Inventaire des régimes'!$WWS:$WWT</definedName>
    <definedName name="Z_165CAF45_08E8_47C6_A5EB_DCED04AB5FAC_.wvu.FilterData" localSheetId="1" hidden="1">'Inventaire des régimes'!$A$8:$AF$12</definedName>
    <definedName name="Z_165CAF45_08E8_47C6_A5EB_DCED04AB5FAC_.wvu.PrintArea" localSheetId="0" hidden="1">INSTRUCTIONS!$B$1:$C$68</definedName>
    <definedName name="Z_8C2F3FBA_E436_48FD_ABA5_4B0D9ADC6D80_.wvu.Cols" localSheetId="1" hidden="1">'Inventaire des régimes'!$KG:$KH,'Inventaire des régimes'!$UC:$UD,'Inventaire des régimes'!$ADY:$ADZ,'Inventaire des régimes'!$ANU:$ANV,'Inventaire des régimes'!$AXQ:$AXR,'Inventaire des régimes'!$BHM:$BHN,'Inventaire des régimes'!$BRI:$BRJ,'Inventaire des régimes'!$CBE:$CBF,'Inventaire des régimes'!$CLA:$CLB,'Inventaire des régimes'!$CUW:$CUX,'Inventaire des régimes'!$DES:$DET,'Inventaire des régimes'!$DOO:$DOP,'Inventaire des régimes'!$DYK:$DYL,'Inventaire des régimes'!$EIG:$EIH,'Inventaire des régimes'!$ESC:$ESD,'Inventaire des régimes'!$FBY:$FBZ,'Inventaire des régimes'!$FLU:$FLV,'Inventaire des régimes'!$FVQ:$FVR,'Inventaire des régimes'!$GFM:$GFN,'Inventaire des régimes'!$GPI:$GPJ,'Inventaire des régimes'!$GZE:$GZF,'Inventaire des régimes'!$HJA:$HJB,'Inventaire des régimes'!$HSW:$HSX,'Inventaire des régimes'!$ICS:$ICT,'Inventaire des régimes'!$IMO:$IMP,'Inventaire des régimes'!$IWK:$IWL,'Inventaire des régimes'!$JGG:$JGH,'Inventaire des régimes'!$JQC:$JQD,'Inventaire des régimes'!$JZY:$JZZ,'Inventaire des régimes'!$KJU:$KJV,'Inventaire des régimes'!$KTQ:$KTR,'Inventaire des régimes'!$LDM:$LDN,'Inventaire des régimes'!$LNI:$LNJ,'Inventaire des régimes'!$LXE:$LXF,'Inventaire des régimes'!$MHA:$MHB,'Inventaire des régimes'!$MQW:$MQX,'Inventaire des régimes'!$NAS:$NAT,'Inventaire des régimes'!$NKO:$NKP,'Inventaire des régimes'!$NUK:$NUL,'Inventaire des régimes'!$OEG:$OEH,'Inventaire des régimes'!$OOC:$OOD,'Inventaire des régimes'!$OXY:$OXZ,'Inventaire des régimes'!$PHU:$PHV,'Inventaire des régimes'!$PRQ:$PRR,'Inventaire des régimes'!$QBM:$QBN,'Inventaire des régimes'!$QLI:$QLJ,'Inventaire des régimes'!$QVE:$QVF,'Inventaire des régimes'!$RFA:$RFB,'Inventaire des régimes'!$ROW:$ROX,'Inventaire des régimes'!$RYS:$RYT,'Inventaire des régimes'!$SIO:$SIP,'Inventaire des régimes'!$SSK:$SSL,'Inventaire des régimes'!$TCG:$TCH,'Inventaire des régimes'!$TMC:$TMD,'Inventaire des régimes'!$TVY:$TVZ,'Inventaire des régimes'!$UFU:$UFV,'Inventaire des régimes'!$UPQ:$UPR,'Inventaire des régimes'!$UZM:$UZN,'Inventaire des régimes'!$VJI:$VJJ,'Inventaire des régimes'!$VTE:$VTF,'Inventaire des régimes'!$WDA:$WDB,'Inventaire des régimes'!$WMW:$WMX,'Inventaire des régimes'!$WWS:$WWT</definedName>
    <definedName name="Z_8C2F3FBA_E436_48FD_ABA5_4B0D9ADC6D80_.wvu.FilterData" localSheetId="1" hidden="1">'Inventaire des régimes'!$A$8:$AF$12</definedName>
    <definedName name="Z_8C2F3FBA_E436_48FD_ABA5_4B0D9ADC6D80_.wvu.PrintArea" localSheetId="0" hidden="1">INSTRUCTIONS!$B$1:$C$68</definedName>
  </definedNames>
  <calcPr calcId="152511"/>
  <customWorkbookViews>
    <customWorkbookView name="Full View" guid="{8C2F3FBA-E436-48FD-ABA5-4B0D9ADC6D80}" maximized="1" xWindow="-8" yWindow="-8" windowWidth="1696" windowHeight="1026" activeSheetId="9"/>
    <customWorkbookView name="Stanard View" guid="{165CAF45-08E8-47C6-A5EB-DCED04AB5FAC}" maximized="1" xWindow="-8" yWindow="-8" windowWidth="1696" windowHeight="102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37" l="1"/>
  <c r="D25" i="36"/>
  <c r="B1" i="15"/>
  <c r="A1" i="15"/>
  <c r="F42" i="37"/>
  <c r="F43" i="37"/>
  <c r="F44" i="37"/>
  <c r="F47" i="37"/>
  <c r="F48" i="37"/>
  <c r="F49" i="37"/>
  <c r="K11" i="37"/>
  <c r="N11" i="37"/>
  <c r="J11" i="37"/>
  <c r="M11" i="37"/>
  <c r="I11" i="37"/>
  <c r="L11" i="37"/>
  <c r="H5" i="37"/>
  <c r="H6" i="37"/>
  <c r="H7" i="37"/>
  <c r="H8" i="37"/>
  <c r="H9" i="37"/>
  <c r="H10" i="37"/>
  <c r="H11" i="37"/>
  <c r="H12" i="37"/>
  <c r="H14" i="37"/>
  <c r="H15" i="37"/>
  <c r="H16" i="37"/>
  <c r="H17" i="37"/>
  <c r="H18" i="37"/>
  <c r="H19" i="37"/>
  <c r="H20" i="37"/>
  <c r="H21" i="37"/>
  <c r="H22" i="37"/>
  <c r="H23" i="37"/>
  <c r="H24" i="37"/>
  <c r="H25" i="37"/>
  <c r="H26" i="37"/>
  <c r="H28" i="37"/>
  <c r="G4" i="37"/>
  <c r="G5" i="37"/>
  <c r="G6" i="37"/>
  <c r="G7" i="37"/>
  <c r="G9" i="37"/>
  <c r="G10" i="37"/>
  <c r="G11" i="37"/>
  <c r="G12" i="37"/>
  <c r="G14" i="37"/>
  <c r="G15" i="37"/>
  <c r="G16" i="37"/>
  <c r="G17" i="37"/>
  <c r="G18" i="37"/>
  <c r="G19" i="37"/>
  <c r="G20" i="37"/>
  <c r="G21" i="37"/>
  <c r="G22" i="37"/>
  <c r="G23" i="37"/>
  <c r="G24" i="37"/>
  <c r="G25" i="37"/>
  <c r="G26" i="37"/>
  <c r="M26" i="37"/>
  <c r="G28" i="37"/>
  <c r="F4" i="37"/>
  <c r="F5" i="37"/>
  <c r="F6" i="37"/>
  <c r="F7" i="37"/>
  <c r="F8" i="37"/>
  <c r="F9" i="37"/>
  <c r="F10" i="37"/>
  <c r="F11" i="37"/>
  <c r="F12" i="37"/>
  <c r="F14" i="37"/>
  <c r="F15" i="37"/>
  <c r="F16" i="37"/>
  <c r="F17" i="37"/>
  <c r="F18" i="37"/>
  <c r="F19" i="37"/>
  <c r="L19" i="37"/>
  <c r="F20" i="37"/>
  <c r="F21" i="37"/>
  <c r="F22" i="37"/>
  <c r="F23" i="37"/>
  <c r="L23" i="37"/>
  <c r="F24" i="37"/>
  <c r="F25" i="37"/>
  <c r="F26" i="37"/>
  <c r="F27" i="37"/>
  <c r="F28" i="37"/>
  <c r="F31" i="37"/>
  <c r="F32" i="37"/>
  <c r="F33" i="37"/>
  <c r="F34" i="37"/>
  <c r="F36" i="37"/>
  <c r="F37" i="37"/>
  <c r="F38" i="37"/>
  <c r="F39" i="37"/>
  <c r="L44" i="37"/>
  <c r="I50" i="37"/>
  <c r="L50" i="37"/>
  <c r="I49" i="37"/>
  <c r="I48" i="37"/>
  <c r="I47" i="37"/>
  <c r="I45" i="37"/>
  <c r="L45" i="37"/>
  <c r="I44" i="37"/>
  <c r="I43" i="37"/>
  <c r="I42" i="37"/>
  <c r="L42" i="37"/>
  <c r="I31" i="37"/>
  <c r="I32" i="37"/>
  <c r="L32" i="37"/>
  <c r="I33" i="37"/>
  <c r="I34" i="37"/>
  <c r="L34" i="37"/>
  <c r="I36" i="37"/>
  <c r="I37" i="37"/>
  <c r="L37" i="37"/>
  <c r="I38" i="37"/>
  <c r="I39" i="37"/>
  <c r="L39" i="37"/>
  <c r="L36" i="37"/>
  <c r="L47" i="37"/>
  <c r="L48" i="37"/>
  <c r="L31" i="37"/>
  <c r="M28" i="37"/>
  <c r="I3" i="37"/>
  <c r="L3" i="37"/>
  <c r="I4" i="37"/>
  <c r="J4" i="37"/>
  <c r="M4" i="37"/>
  <c r="K4" i="37"/>
  <c r="I5" i="37"/>
  <c r="J5" i="37"/>
  <c r="M5" i="37"/>
  <c r="K5" i="37"/>
  <c r="N5" i="37"/>
  <c r="I6" i="37"/>
  <c r="J6" i="37"/>
  <c r="M6" i="37"/>
  <c r="K6" i="37"/>
  <c r="N6" i="37"/>
  <c r="I7" i="37"/>
  <c r="L7" i="37"/>
  <c r="J7" i="37"/>
  <c r="M7" i="37"/>
  <c r="K7" i="37"/>
  <c r="N7" i="37"/>
  <c r="I8" i="37"/>
  <c r="K8" i="37"/>
  <c r="N8" i="37"/>
  <c r="I9" i="37"/>
  <c r="L9" i="37"/>
  <c r="J9" i="37"/>
  <c r="K9" i="37"/>
  <c r="N9" i="37"/>
  <c r="I10" i="37"/>
  <c r="J10" i="37"/>
  <c r="M10" i="37"/>
  <c r="K10" i="37"/>
  <c r="I12" i="37"/>
  <c r="L12" i="37"/>
  <c r="J12" i="37"/>
  <c r="K12" i="37"/>
  <c r="N12" i="37"/>
  <c r="I14" i="37"/>
  <c r="J14" i="37"/>
  <c r="K14" i="37"/>
  <c r="N14" i="37"/>
  <c r="I15" i="37"/>
  <c r="L15" i="37"/>
  <c r="J15" i="37"/>
  <c r="M15" i="37"/>
  <c r="K15" i="37"/>
  <c r="N15" i="37"/>
  <c r="I16" i="37"/>
  <c r="L16" i="37"/>
  <c r="J16" i="37"/>
  <c r="K16" i="37"/>
  <c r="I17" i="37"/>
  <c r="L17" i="37"/>
  <c r="J17" i="37"/>
  <c r="M17" i="37"/>
  <c r="K17" i="37"/>
  <c r="I18" i="37"/>
  <c r="L18" i="37"/>
  <c r="J18" i="37"/>
  <c r="K18" i="37"/>
  <c r="I19" i="37"/>
  <c r="J19" i="37"/>
  <c r="M19" i="37"/>
  <c r="K19" i="37"/>
  <c r="N19" i="37"/>
  <c r="I20" i="37"/>
  <c r="L20" i="37"/>
  <c r="J20" i="37"/>
  <c r="K20" i="37"/>
  <c r="N20" i="37"/>
  <c r="I21" i="37"/>
  <c r="L21" i="37"/>
  <c r="J21" i="37"/>
  <c r="K21" i="37"/>
  <c r="I22" i="37"/>
  <c r="L22" i="37"/>
  <c r="J22" i="37"/>
  <c r="M22" i="37"/>
  <c r="K22" i="37"/>
  <c r="I23" i="37"/>
  <c r="J23" i="37"/>
  <c r="M23" i="37"/>
  <c r="K23" i="37"/>
  <c r="N23" i="37"/>
  <c r="I24" i="37"/>
  <c r="L24" i="37"/>
  <c r="J24" i="37"/>
  <c r="M24" i="37"/>
  <c r="K24" i="37"/>
  <c r="N24" i="37"/>
  <c r="I25" i="37"/>
  <c r="L25" i="37"/>
  <c r="J25" i="37"/>
  <c r="M25" i="37"/>
  <c r="K25" i="37"/>
  <c r="N25" i="37"/>
  <c r="I26" i="37"/>
  <c r="L26" i="37"/>
  <c r="J26" i="37"/>
  <c r="K26" i="37"/>
  <c r="N26" i="37"/>
  <c r="I27" i="37"/>
  <c r="J27" i="37"/>
  <c r="K27" i="37"/>
  <c r="N27" i="37"/>
  <c r="I28" i="37"/>
  <c r="L28" i="37"/>
  <c r="J28" i="37"/>
  <c r="K28" i="37"/>
  <c r="N28" i="37"/>
  <c r="M9" i="37"/>
  <c r="N22" i="37"/>
  <c r="L27" i="37"/>
  <c r="N18" i="37"/>
  <c r="N21" i="37"/>
  <c r="N17" i="37"/>
  <c r="L10" i="37"/>
  <c r="M12" i="37"/>
  <c r="M21" i="37"/>
  <c r="L8" i="37"/>
  <c r="L6" i="37"/>
  <c r="N16" i="37"/>
  <c r="M14" i="37"/>
  <c r="M16" i="37"/>
  <c r="M20" i="37"/>
  <c r="L14" i="37"/>
  <c r="L43" i="37"/>
  <c r="L49" i="37"/>
  <c r="L38" i="37"/>
  <c r="L33" i="37"/>
  <c r="N10" i="37"/>
  <c r="L5" i="37"/>
  <c r="M18" i="37"/>
  <c r="N4" i="37"/>
  <c r="L4" i="37"/>
  <c r="B2" i="102"/>
  <c r="B2" i="100"/>
  <c r="B2" i="99"/>
  <c r="B2" i="98"/>
  <c r="B2" i="97"/>
  <c r="B2" i="96"/>
  <c r="B2" i="95"/>
  <c r="B2" i="94"/>
  <c r="B2" i="93"/>
  <c r="B2" i="92"/>
  <c r="B2" i="91"/>
  <c r="B2" i="90"/>
  <c r="B2" i="89"/>
  <c r="B2" i="88"/>
  <c r="B2" i="87"/>
  <c r="B2" i="86"/>
  <c r="B2" i="85"/>
  <c r="B2" i="84"/>
  <c r="B2" i="83"/>
  <c r="B2" i="82"/>
  <c r="B2" i="81"/>
  <c r="B2" i="80"/>
  <c r="B2" i="79"/>
  <c r="B2" i="78"/>
  <c r="B2" i="77"/>
  <c r="B2" i="101"/>
  <c r="B2" i="115"/>
  <c r="B1" i="114"/>
  <c r="A1" i="114"/>
  <c r="B1" i="113"/>
  <c r="A1" i="113"/>
  <c r="B1" i="112"/>
  <c r="A1" i="112"/>
  <c r="B1" i="111"/>
  <c r="A1" i="111"/>
  <c r="B1" i="110"/>
  <c r="A1" i="110"/>
  <c r="B1" i="109"/>
  <c r="A1" i="109"/>
  <c r="B1" i="108"/>
  <c r="A1" i="108"/>
  <c r="B1" i="107"/>
  <c r="A1" i="107"/>
  <c r="B1" i="106"/>
  <c r="A1" i="106"/>
  <c r="B1" i="105"/>
  <c r="A1" i="105"/>
  <c r="B1" i="104"/>
  <c r="A1" i="104"/>
  <c r="B1" i="103"/>
  <c r="A1" i="103"/>
  <c r="B1" i="102"/>
  <c r="A1" i="102"/>
  <c r="B1" i="100"/>
  <c r="A1" i="100"/>
  <c r="B1" i="99"/>
  <c r="A1" i="99"/>
  <c r="B1" i="98"/>
  <c r="A1" i="98"/>
  <c r="B1" i="97"/>
  <c r="A1" i="97"/>
  <c r="B1" i="96"/>
  <c r="A1" i="96"/>
  <c r="B1" i="95"/>
  <c r="A1" i="95"/>
  <c r="B1" i="94"/>
  <c r="A1" i="94"/>
  <c r="B1" i="93"/>
  <c r="A1" i="93"/>
  <c r="B1" i="92"/>
  <c r="A1" i="92"/>
  <c r="B1" i="91"/>
  <c r="A1" i="91"/>
  <c r="B1" i="90"/>
  <c r="A1" i="90"/>
  <c r="B1" i="89"/>
  <c r="A1" i="89"/>
  <c r="B1" i="88"/>
  <c r="A1" i="88"/>
  <c r="B1" i="87"/>
  <c r="A1" i="87"/>
  <c r="B1" i="86"/>
  <c r="A1" i="86"/>
  <c r="B1" i="85"/>
  <c r="A1" i="85"/>
  <c r="B1" i="84"/>
  <c r="A1" i="84"/>
  <c r="B1" i="83"/>
  <c r="A1" i="83"/>
  <c r="B1" i="82"/>
  <c r="A1" i="82"/>
  <c r="B1" i="81"/>
  <c r="A1" i="81"/>
  <c r="B1" i="80"/>
  <c r="A1" i="80"/>
  <c r="B1" i="79"/>
  <c r="A1" i="79"/>
  <c r="B1" i="78"/>
  <c r="A1" i="78"/>
  <c r="B1" i="77"/>
  <c r="A1" i="77"/>
  <c r="B1" i="101"/>
  <c r="A1" i="101"/>
  <c r="B1" i="115"/>
  <c r="A1" i="115"/>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<sst xmlns="http://schemas.openxmlformats.org/spreadsheetml/2006/main" count="2810" uniqueCount="502">
  <si>
    <t>total</t>
  </si>
  <si>
    <t>Question 1</t>
  </si>
  <si>
    <t>Question 2</t>
  </si>
  <si>
    <t>Total</t>
  </si>
  <si>
    <t>X</t>
  </si>
  <si>
    <t>Email</t>
  </si>
  <si>
    <t>LIST 1 - functions</t>
  </si>
  <si>
    <t>LIST 2 - main pop groups covered</t>
  </si>
  <si>
    <t>LIST 3 - contr/non-contr</t>
  </si>
  <si>
    <t>LIST 4 - cash/in kind</t>
  </si>
  <si>
    <t>LIST 7</t>
  </si>
  <si>
    <t>Instructions</t>
  </si>
  <si>
    <t>LIST 6 periodic</t>
  </si>
  <si>
    <t>Notes:</t>
  </si>
  <si>
    <t>LIST 8</t>
  </si>
  <si>
    <t>LIST 9</t>
  </si>
  <si>
    <t>LIST 10</t>
  </si>
  <si>
    <t>Sources:</t>
  </si>
  <si>
    <t>n/a</t>
  </si>
  <si>
    <t>Population</t>
  </si>
  <si>
    <t>0-15</t>
  </si>
  <si>
    <t>65+</t>
  </si>
  <si>
    <t>********</t>
  </si>
  <si>
    <t>******</t>
  </si>
  <si>
    <t>LIST 11</t>
  </si>
  <si>
    <t>(2) Les informations générales sur les systèmes ont été pré-remplies en fonction des donn"ees disponibles issues de la dernière enquête sur la sécurité sociale (SSI). Prière de modifier au besoin. Au cas où les champs ne seraient pas applicables à une fonction particulière, ils disparaissent automatiquement. Dans le cas contraire, vous pouvez spécifier "Non applicable", si nécessaire.</t>
  </si>
  <si>
    <t>Concepts et definitions</t>
  </si>
  <si>
    <r>
      <rPr>
        <b/>
        <sz val="10"/>
        <color theme="1"/>
        <rFont val="Verdana"/>
        <family val="2"/>
      </rPr>
      <t>Conditionnalités.</t>
    </r>
    <r>
      <rPr>
        <sz val="10"/>
        <color theme="1"/>
        <rFont val="Verdana"/>
        <family val="2"/>
      </rPr>
      <t xml:space="preserve"> Les programmes de transferts en espèces qui imposent certaines obligations comportementales aux familles sont qualifiés de programmes de transferts conditionnels en espèces (TCE). Cela peut signifier, par exemple, que les bénéficiaires sont tenus de veiller à ce que leurs enfants suivent une scolarité régulière ou d’utiliser des services de nutrition préventive et de soins de santé essentiels.</t>
    </r>
  </si>
  <si>
    <t>Pays:</t>
  </si>
  <si>
    <t>Période couverte:</t>
  </si>
  <si>
    <t>Personne (s) pouvant être contactée (s):</t>
  </si>
  <si>
    <t>Nom</t>
  </si>
  <si>
    <r>
      <t xml:space="preserve">Le questionnaire rempli doit être retourné à: </t>
    </r>
    <r>
      <rPr>
        <sz val="10"/>
        <rFont val="Arial"/>
        <family val="2"/>
      </rPr>
      <t xml:space="preserve">Valeria Nesterenko (socprodata@ilo.org) </t>
    </r>
  </si>
  <si>
    <t>Nom de l'entité administrant le programme</t>
  </si>
  <si>
    <r>
      <t xml:space="preserve">Nombre de bénéficiaires (personnes qui reçoivent des prestations)
</t>
    </r>
    <r>
      <rPr>
        <sz val="8"/>
        <rFont val="Arial"/>
        <family val="2"/>
      </rPr>
      <t xml:space="preserve">- pour les </t>
    </r>
    <r>
      <rPr>
        <u/>
        <sz val="8"/>
        <rFont val="Arial"/>
        <family val="2"/>
      </rPr>
      <t>soins de santé</t>
    </r>
    <r>
      <rPr>
        <sz val="8"/>
        <rFont val="Arial"/>
        <family val="2"/>
      </rPr>
      <t>, veuillez indiquer le nombre total de personnes protégées, y compris les membres de la famille;
- pour les</t>
    </r>
    <r>
      <rPr>
        <u/>
        <sz val="8"/>
        <rFont val="Arial"/>
        <family val="2"/>
      </rPr>
      <t xml:space="preserve"> prestations à court terme</t>
    </r>
    <r>
      <rPr>
        <sz val="8"/>
        <rFont val="Arial"/>
        <family val="2"/>
      </rPr>
      <t xml:space="preserve"> (maladie, maternité, chômage, etc.), veuillez indiquer le nombre de bénéficiaires à un moment donné ou en moyenne sur l'année</t>
    </r>
  </si>
  <si>
    <t>Administration publique / privée? (sélectionnez dans la liste déroulante)</t>
  </si>
  <si>
    <t>Application légale
(Veuillez sélectionner l'option qui s'applique le mieux dans la liste)</t>
  </si>
  <si>
    <r>
      <t>Total des dépenses</t>
    </r>
    <r>
      <rPr>
        <u/>
        <sz val="9"/>
        <rFont val="Arial"/>
        <family val="2"/>
      </rPr>
      <t xml:space="preserve"> en monnaie nationale</t>
    </r>
    <r>
      <rPr>
        <sz val="9"/>
        <rFont val="Arial"/>
        <family val="2"/>
      </rPr>
      <t xml:space="preserve">
(dernière année disponible)</t>
    </r>
  </si>
  <si>
    <t>Vieillesse</t>
  </si>
  <si>
    <t>Survivances</t>
  </si>
  <si>
    <t>Maladie (en espèces)</t>
  </si>
  <si>
    <t>Maternité / Paternité</t>
  </si>
  <si>
    <t>Enfants</t>
  </si>
  <si>
    <t>Famille</t>
  </si>
  <si>
    <t>Accès à l'éducation</t>
  </si>
  <si>
    <t>Chômage</t>
  </si>
  <si>
    <t>Accident du travail</t>
  </si>
  <si>
    <t>Soins de santé</t>
  </si>
  <si>
    <t>Services de d'assistance sociale</t>
  </si>
  <si>
    <t>Programmes de travaux publics</t>
  </si>
  <si>
    <t>Subventions au logement</t>
  </si>
  <si>
    <t>Alimentation et nutrition</t>
  </si>
  <si>
    <t>Assistance sociale ciblée pour la réduction de la pauvreté</t>
  </si>
  <si>
    <t>Autre soutien et assistance n.c.a.</t>
  </si>
  <si>
    <t>Femmes</t>
  </si>
  <si>
    <t>Hommes</t>
  </si>
  <si>
    <r>
      <t>Total des recettes</t>
    </r>
    <r>
      <rPr>
        <u/>
        <sz val="9"/>
        <rFont val="Arial"/>
        <family val="2"/>
      </rPr>
      <t xml:space="preserve"> en monnaie nationale</t>
    </r>
    <r>
      <rPr>
        <sz val="9"/>
        <rFont val="Arial"/>
        <family val="2"/>
      </rPr>
      <t xml:space="preserve">
(dernière année disponible)</t>
    </r>
  </si>
  <si>
    <t>En anglais:</t>
  </si>
  <si>
    <t>Année pour laquelle des informations sont fournies</t>
  </si>
  <si>
    <t>Couverture</t>
  </si>
  <si>
    <t>Paiement des prestations</t>
  </si>
  <si>
    <t>Critère d'éligibilité</t>
  </si>
  <si>
    <t>Prestation au titre du Régime</t>
  </si>
  <si>
    <t>Nom de la prestation</t>
  </si>
  <si>
    <r>
      <t xml:space="preserve">Fonction couverte
</t>
    </r>
    <r>
      <rPr>
        <i/>
        <sz val="10"/>
        <rFont val="Arial"/>
        <family val="2"/>
      </rPr>
      <t>(sélectionnez dans la liste déroulante)</t>
    </r>
  </si>
  <si>
    <r>
      <t xml:space="preserve">Groupes de population couverts légalement: pour les régimes contributifs - groupes contribuant sur une base obligatoire ou volontaire, pour les régimes non contributifs - groupes qui ont droit à des prestations
</t>
    </r>
    <r>
      <rPr>
        <i/>
        <sz val="10"/>
        <rFont val="Arial"/>
        <family val="2"/>
      </rPr>
      <t>(sélectionnez dans la liste déroulante - plusieurs sélections possibles)</t>
    </r>
  </si>
  <si>
    <r>
      <t xml:space="preserve">Régime contributif / non-contributif </t>
    </r>
    <r>
      <rPr>
        <i/>
        <sz val="10"/>
        <rFont val="Arial"/>
        <family val="2"/>
      </rPr>
      <t>(sélectionnez dans la liste déroulante)</t>
    </r>
  </si>
  <si>
    <r>
      <t xml:space="preserve">Si contributif, indiquer le nombre de contributeurs actifs 
</t>
    </r>
    <r>
      <rPr>
        <i/>
        <sz val="10"/>
        <rFont val="Arial"/>
        <family val="2"/>
      </rPr>
      <t>(personnes)</t>
    </r>
  </si>
  <si>
    <t>Prestations payées en espèces ou en nature (sélectionnez dans la liste déroulante)</t>
  </si>
  <si>
    <t>Paiements périodiques ou somme forfaitaire (sélectionnez dans la liste déroulante)</t>
  </si>
  <si>
    <r>
      <t xml:space="preserve">Dans le cas des prestations en espèces, quel est le montant mensuel </t>
    </r>
    <r>
      <rPr>
        <b/>
        <sz val="10"/>
        <rFont val="Arial"/>
        <family val="2"/>
      </rPr>
      <t>minimum</t>
    </r>
    <r>
      <rPr>
        <sz val="10"/>
        <rFont val="Arial"/>
        <family val="2"/>
      </rPr>
      <t xml:space="preserve"> payé en monnaie locale</t>
    </r>
  </si>
  <si>
    <r>
      <t xml:space="preserve">En cas de prestations en espèces, quel est le montant mensuel </t>
    </r>
    <r>
      <rPr>
        <b/>
        <sz val="10"/>
        <rFont val="Arial"/>
        <family val="2"/>
      </rPr>
      <t>moyen</t>
    </r>
    <r>
      <rPr>
        <sz val="10"/>
        <rFont val="Arial"/>
        <family val="2"/>
      </rPr>
      <t xml:space="preserve"> payé en monnaie locale</t>
    </r>
  </si>
  <si>
    <t>Durée maximale de la prestation (pour les prestations à court terme)</t>
  </si>
  <si>
    <t>Période de contribution ou d'emploi requise pour recevoir une prestation</t>
  </si>
  <si>
    <t>Régime universel (non soumis à condition de ressources) ou ciblé (sous condition de ressources) (sélectionnez dans la liste déroulante)</t>
  </si>
  <si>
    <t>Transferts en espèces conditionnels ou inconditionnels (sélectionnez dans la liste déroulante)</t>
  </si>
  <si>
    <t>Age légal de départ à la retraite pour percevoir des prestations de vieillesse</t>
  </si>
  <si>
    <t>Autres critères le cas échéant (veuillez préciser)</t>
  </si>
  <si>
    <t>Total des dépenses (y compris les frais administratifs) en monnaie locale</t>
  </si>
  <si>
    <t>Dépenses administratives en monnaie locale</t>
  </si>
  <si>
    <t>Fournir des commentaires ou des informations complementaires concernant la prestation, si nécessaire</t>
  </si>
  <si>
    <t>Dans la langue d'origine</t>
  </si>
  <si>
    <t>En anglais, le cas échéant</t>
  </si>
  <si>
    <t>hommes</t>
  </si>
  <si>
    <t>femmes</t>
  </si>
  <si>
    <t>Dépense</t>
  </si>
  <si>
    <t>Population totale</t>
  </si>
  <si>
    <t>Population urbaine</t>
  </si>
  <si>
    <t>Population rurale</t>
  </si>
  <si>
    <t>Personnes en situation de pauvreté</t>
  </si>
  <si>
    <t>Personnes âgées</t>
  </si>
  <si>
    <t>Employés rémunérés / travailleurs salariés</t>
  </si>
  <si>
    <t>Travailleurs indépendants</t>
  </si>
  <si>
    <t>Chômeurs</t>
  </si>
  <si>
    <t>Main-d'oeuvre</t>
  </si>
  <si>
    <t>Population active</t>
  </si>
  <si>
    <t>Femmes en âge de procréer</t>
  </si>
  <si>
    <t>Personnes handicapées</t>
  </si>
  <si>
    <t>Travailleurs domestiques</t>
  </si>
  <si>
    <t>Travailleurs dans un secteur spécifique (veuillez préciser dans les notes)</t>
  </si>
  <si>
    <t>Autre (veuillez préciser dans les notes)</t>
  </si>
  <si>
    <t>Assurance sociale obligatoire</t>
  </si>
  <si>
    <t>Assurance sociale volontaire</t>
  </si>
  <si>
    <t>Compte individuel obligatoire</t>
  </si>
  <si>
    <t>Assistance sociale (obligatoire / inscrite dans la législation)</t>
  </si>
  <si>
    <t>Assistance sociale (filets de sécurité, ONG, charité, autres)</t>
  </si>
  <si>
    <t>(Sélectionnez l'unité dans la liste déroulante)</t>
  </si>
  <si>
    <t>RETOUR à l'Inventaire des régimes</t>
  </si>
  <si>
    <t>Nombre total de personnes,</t>
  </si>
  <si>
    <t>dont</t>
  </si>
  <si>
    <t>Ménages</t>
  </si>
  <si>
    <t>Part de la population totale (%)</t>
  </si>
  <si>
    <t>Nombre</t>
  </si>
  <si>
    <t>Part de la population urbaine (%)</t>
  </si>
  <si>
    <t>Part de la population rurale (%)</t>
  </si>
  <si>
    <t>Urbanaine</t>
  </si>
  <si>
    <t>Rurale</t>
  </si>
  <si>
    <t>Veuillez fournir des informations sur le seuil de pauvreté national, le niveau minimum de subsistence, le seuil de extrême pauvreté, etc.</t>
  </si>
  <si>
    <t>Seuil national de pauvreté</t>
  </si>
  <si>
    <t>Seuil de pauvreté pour les enfants</t>
  </si>
  <si>
    <t>Seuil de pauvreté pour les adultes</t>
  </si>
  <si>
    <t>Seuil de pauvreté pour la vieillesse</t>
  </si>
  <si>
    <t>Minimum de subsistance pour les enfants</t>
  </si>
  <si>
    <t>Minimum de subsistance pour les adultes</t>
  </si>
  <si>
    <t>Minimum de subsistance pour la vieillesse</t>
  </si>
  <si>
    <t>Minimum vital</t>
  </si>
  <si>
    <t>Seuil de extrême pauvreté</t>
  </si>
  <si>
    <t>Autres indicateurs, veuillez préciser:</t>
  </si>
  <si>
    <t>Valeur en monnaie locale</t>
  </si>
  <si>
    <t>Année</t>
  </si>
  <si>
    <t>Méthode de calcul</t>
  </si>
  <si>
    <t>Méthode et périodicité de l'indexation</t>
  </si>
  <si>
    <t>* signifie que cette fonction peut concerner plusieurs groupes d'âge. Il est réparti dans le groupe considéré comme le groupe principal concerné.</t>
  </si>
  <si>
    <t>** programmes financés par des bailleurs ancrés dans la législation nationale</t>
  </si>
  <si>
    <t>Invalidité / Handicap</t>
  </si>
  <si>
    <t>Survivants</t>
  </si>
  <si>
    <t>Maternité</t>
  </si>
  <si>
    <t>Maladie</t>
  </si>
  <si>
    <t>Santé</t>
  </si>
  <si>
    <t>Autre</t>
  </si>
  <si>
    <t>Invalidité/handicap</t>
  </si>
  <si>
    <t>Conditionnel</t>
  </si>
  <si>
    <t>Inconditionnel</t>
  </si>
  <si>
    <t>Publique</t>
  </si>
  <si>
    <t>Privée</t>
  </si>
  <si>
    <t>Contributif</t>
  </si>
  <si>
    <t>Non-contributif</t>
  </si>
  <si>
    <t>Mixte</t>
  </si>
  <si>
    <t>En espèces</t>
  </si>
  <si>
    <t>En nature</t>
  </si>
  <si>
    <t>Universel / catégoriel / non soumis à des conditions de ressources</t>
  </si>
  <si>
    <t>Ciblé / sous condition de ressources</t>
  </si>
  <si>
    <t>Périodique</t>
  </si>
  <si>
    <t>Somme forfaitaire</t>
  </si>
  <si>
    <t>Milliers</t>
  </si>
  <si>
    <t>Millions</t>
  </si>
  <si>
    <t>Milliards</t>
  </si>
  <si>
    <t>Prestation 1</t>
  </si>
  <si>
    <t>Prestation 2</t>
  </si>
  <si>
    <t>Prestation 3</t>
  </si>
  <si>
    <t>Prestation 4</t>
  </si>
  <si>
    <t>Prestation 5</t>
  </si>
  <si>
    <t>Prestation 6</t>
  </si>
  <si>
    <t>Prestation 7</t>
  </si>
  <si>
    <t>Prestation 8</t>
  </si>
  <si>
    <t>Prestation 9</t>
  </si>
  <si>
    <t>Prestation 10</t>
  </si>
  <si>
    <t>Prestation 11</t>
  </si>
  <si>
    <t>Prestation 12</t>
  </si>
  <si>
    <t>Prestation 13</t>
  </si>
  <si>
    <t>Prestation 14</t>
  </si>
  <si>
    <t>Prestation 15</t>
  </si>
  <si>
    <r>
      <t xml:space="preserve">(4) Envoyez svp. le questionnaire complété à </t>
    </r>
    <r>
      <rPr>
        <sz val="9"/>
        <color theme="8"/>
        <rFont val="Verdana"/>
        <family val="2"/>
      </rPr>
      <t>socprodata@ilo.org</t>
    </r>
    <r>
      <rPr>
        <sz val="9"/>
        <color rgb="FF000000"/>
        <rFont val="Verdana"/>
        <family val="2"/>
      </rPr>
      <t xml:space="preserve"> avant le 15 août 2018.</t>
    </r>
  </si>
  <si>
    <r>
      <rPr>
        <sz val="11"/>
        <rFont val="Calibri"/>
        <family val="2"/>
        <scheme val="minor"/>
      </rPr>
      <t xml:space="preserve">(1) Veuillez suivre les instructions figurant dans le Guide technique et des autres documents: </t>
    </r>
    <r>
      <rPr>
        <u/>
        <sz val="11"/>
        <color rgb="FF0000FF"/>
        <rFont val="Calibri"/>
        <family val="2"/>
        <scheme val="minor"/>
      </rPr>
      <t>http://www.social-protection.org/gimi/ShowTheme.action?id=10</t>
    </r>
  </si>
  <si>
    <t>Develand</t>
  </si>
  <si>
    <t>janvier à décembre 2017</t>
  </si>
  <si>
    <t>Pension pour les agriculteurs</t>
  </si>
  <si>
    <t>Assurance maternité</t>
  </si>
  <si>
    <t>Allocation pour enfant (0-15)</t>
  </si>
  <si>
    <t>Programme de travaux publics</t>
  </si>
  <si>
    <t>Assurance maladie</t>
  </si>
  <si>
    <t>Pension sociale</t>
  </si>
  <si>
    <r>
      <t xml:space="preserve">Allocation de logement pour des personnes </t>
    </r>
    <r>
      <rPr>
        <b/>
        <sz val="11"/>
        <color theme="1"/>
        <rFont val="Calibri"/>
        <family val="2"/>
      </rPr>
      <t>â</t>
    </r>
    <r>
      <rPr>
        <b/>
        <sz val="11"/>
        <color theme="1"/>
        <rFont val="Calibri"/>
        <family val="2"/>
        <scheme val="minor"/>
      </rPr>
      <t>gés et pauvres</t>
    </r>
  </si>
  <si>
    <r>
      <t xml:space="preserve">Aide alimentaire pour des enfants </t>
    </r>
    <r>
      <rPr>
        <b/>
        <sz val="11"/>
        <color theme="1"/>
        <rFont val="Calibri"/>
        <family val="2"/>
      </rPr>
      <t>à</t>
    </r>
    <r>
      <rPr>
        <b/>
        <sz val="11"/>
        <color theme="1"/>
        <rFont val="Calibri"/>
        <family val="2"/>
        <scheme val="minor"/>
      </rPr>
      <t xml:space="preserve"> l'école</t>
    </r>
  </si>
  <si>
    <t>Assistance pour l'accouchement</t>
  </si>
  <si>
    <t>Assistance pour les pauvres</t>
  </si>
  <si>
    <t>Statutory pension insurance</t>
  </si>
  <si>
    <t>Regular old age pension</t>
  </si>
  <si>
    <t>Old age pension for long-term insured persons</t>
  </si>
  <si>
    <t>Old age pension for miners</t>
  </si>
  <si>
    <t>Pension for severly disabled persons</t>
  </si>
  <si>
    <t>30 ans</t>
  </si>
  <si>
    <t>40 ans</t>
  </si>
  <si>
    <t>25 ans</t>
  </si>
  <si>
    <t>15 ans</t>
  </si>
  <si>
    <t>Old age pension</t>
  </si>
  <si>
    <t>Disability pension</t>
  </si>
  <si>
    <t>Statutory accident insurance</t>
  </si>
  <si>
    <t>Statutory accident insurance for agricultural workers</t>
  </si>
  <si>
    <t>Benefits in case of employment injury for agricultural workers</t>
  </si>
  <si>
    <t>Benefits in case of employment injury</t>
  </si>
  <si>
    <t>Maternity benefits</t>
  </si>
  <si>
    <t>Maternity insurance</t>
  </si>
  <si>
    <t>Unemployment benefit</t>
  </si>
  <si>
    <t>Severance payment</t>
  </si>
  <si>
    <t>Unemployment insurance scheme</t>
  </si>
  <si>
    <t>Monthly child benefit 0-10</t>
  </si>
  <si>
    <t>Child allowance (0-15)</t>
  </si>
  <si>
    <t>Enfants, Famille</t>
  </si>
  <si>
    <t>Lunch at school</t>
  </si>
  <si>
    <t>Food assistance to children in schools</t>
  </si>
  <si>
    <t>Employment office public works programmes</t>
  </si>
  <si>
    <t>Public works programme</t>
  </si>
  <si>
    <t>Mandatory health insurance</t>
  </si>
  <si>
    <t>1 mois</t>
  </si>
  <si>
    <t>Health insurance</t>
  </si>
  <si>
    <t>6 mois</t>
  </si>
  <si>
    <t>12 mois</t>
  </si>
  <si>
    <t>180 jours</t>
  </si>
  <si>
    <t>Social pension</t>
  </si>
  <si>
    <t>Social benefit to old age persons</t>
  </si>
  <si>
    <t>Social benefit to disabled</t>
  </si>
  <si>
    <t>Housing and electricity allowances</t>
  </si>
  <si>
    <t>Housing allowance to old age poor persons</t>
  </si>
  <si>
    <t>Childbirth support</t>
  </si>
  <si>
    <t>Child grant</t>
  </si>
  <si>
    <t>Assistance to the poor</t>
  </si>
  <si>
    <t>Monthly benefit to low-income families</t>
  </si>
  <si>
    <r>
      <t>jusqu'</t>
    </r>
    <r>
      <rPr>
        <sz val="10"/>
        <rFont val="Calibri"/>
        <family val="2"/>
      </rPr>
      <t>à</t>
    </r>
    <r>
      <rPr>
        <sz val="10"/>
        <rFont val="Arial"/>
        <family val="2"/>
      </rPr>
      <t xml:space="preserve"> sortir de la pauvreté</t>
    </r>
  </si>
  <si>
    <t>National, absolu</t>
  </si>
  <si>
    <t>National, panier alimentaire</t>
  </si>
  <si>
    <t>Pension de veillesse regulière</t>
  </si>
  <si>
    <t>Pension de veillesse pour mineurs</t>
  </si>
  <si>
    <t>Pension de veillesse</t>
  </si>
  <si>
    <t>Prestations en cas de accident du travail</t>
  </si>
  <si>
    <t>Prestations en cas de accident du travail pour les agriculteurs</t>
  </si>
  <si>
    <t>Pension pour les personnes handicappés</t>
  </si>
  <si>
    <t>Pension pour les personnes gravement handicappés</t>
  </si>
  <si>
    <t>Pension de veillesse pour les personnes assuré pendant longtemps</t>
  </si>
  <si>
    <t>Prestations de maternité</t>
  </si>
  <si>
    <t>Prestations de chômage</t>
  </si>
  <si>
    <t>Indemnité de départ</t>
  </si>
  <si>
    <t>Prestations mensuels pour les enfants 0-10</t>
  </si>
  <si>
    <t>Déjeuner à l'école</t>
  </si>
  <si>
    <t>Programme de travaux publics du bureau d'emploi</t>
  </si>
  <si>
    <t>Assurance maladie obligatoire</t>
  </si>
  <si>
    <r>
      <t xml:space="preserve">Prestations sociales pour les personnes </t>
    </r>
    <r>
      <rPr>
        <sz val="10"/>
        <rFont val="Calibri"/>
        <family val="2"/>
      </rPr>
      <t>â</t>
    </r>
    <r>
      <rPr>
        <sz val="10"/>
        <rFont val="Arial"/>
        <family val="2"/>
      </rPr>
      <t>gées</t>
    </r>
  </si>
  <si>
    <t>Prestations sociales pour les handicappés</t>
  </si>
  <si>
    <t>Allocation pour le logement et l'électricité</t>
  </si>
  <si>
    <t>Subvention enfant</t>
  </si>
  <si>
    <t>Prestation mensuel pour les familles défavorisées</t>
  </si>
  <si>
    <t>Indice de trois ans</t>
  </si>
  <si>
    <t>Nombre d'individus / ménages vivant en situation de pauvreté selon la définition la plus communnément utilisée dans les sources officielles (par exemple les rapports des bureaux nationaux de statistiques, des organisations internationales, etc.)?</t>
  </si>
  <si>
    <t>âge légal de la retraite 65 ans et plus</t>
  </si>
  <si>
    <t>femmes 15-49</t>
  </si>
  <si>
    <t>Population en âge de travailler</t>
  </si>
  <si>
    <t>population de 15 ans et plus</t>
  </si>
  <si>
    <t>Population active (employé+chômeur)</t>
  </si>
  <si>
    <t>nombre de personnes en FL</t>
  </si>
  <si>
    <t>Employé(e)</t>
  </si>
  <si>
    <t>Employés+Travailleurs indépendants</t>
  </si>
  <si>
    <t>Employés</t>
  </si>
  <si>
    <t>Travailleur autonome</t>
  </si>
  <si>
    <t>Sans emploi</t>
  </si>
  <si>
    <t>nombre de chômeurs</t>
  </si>
  <si>
    <t>nombre de chômeurs inscrits</t>
  </si>
  <si>
    <t>Personnes souffrant d'un handicap grave</t>
  </si>
  <si>
    <t>OMS ou national</t>
  </si>
  <si>
    <t xml:space="preserve">Nombre de femmes qui accouchent </t>
  </si>
  <si>
    <t>Numéro UNWPP</t>
  </si>
  <si>
    <t>Salaire</t>
  </si>
  <si>
    <t>Salaire moyen</t>
  </si>
  <si>
    <t>Salaire minimum</t>
  </si>
  <si>
    <t>(3) Reportez vous à la première feuille "Inventaire des regimes" pour remplir des informations générales sur le regime, puis utiliser les liens hypertexte figurant dans les champs Rpegime 1, regime 2, etc, afin de parcourir le questionnaire et fournir des informations détaillées sur chacun des regimes. Si des schémas supplémentaires sont disponibles, veuillez svp. ajouter des informations à leur sujet dans l'Inventaire des regimes. Pour ce faire, veuillez cliquer sur le numéro du regime dans la colonne A - une feuille de regime supplémentaire apparaîtra.</t>
  </si>
  <si>
    <t>Programme/regime de protection sociale (programme/regime de sécurité sociale). Cadre réglementaire distinct visant à fournir des prestations de protection sociale aux personnes éligibles. Ce cadre devrait préciser le champ d’application géographique, matériel et personnel du programme, c'est à dire spécifier le territoire couvert, les catégories de personnes concernées (groupe cible), les conditions régissant le droit aux prestations, le type de prestations, le montant des prestations (transferts en espèces), la périodicité et autres caractéristiques, ainsi que les modes de financement (cotisations, impôt général, autres sources), de gouvernance et d’administration du programme.
Le programme de protection sociale désigne un programme qui fournit une protection contre un ou plusieurs risques ou besoins et couvre un ou plusieurs groupes spécifiques de bénéficiaires.</t>
  </si>
  <si>
    <t>regime contributif. regime en vertu duquel les cotisations versées par les personnes protégées déterminent directement le droit aux prestations (droits acquis).</t>
  </si>
  <si>
    <t>regime non contributif. regime, sous conditions de ressources ou non, qui généralement ne subordonne pas la fourniture des prestations au versement de cotisations par les bénéficiaires ou leurs employeurs. Ils comprennent des regimes financés par l'impôt, par exemple, des pensions sociales, des TCE, des programmes d'alimentation scolaire, etc.</t>
  </si>
  <si>
    <t>regime universel/regime catégoriel. En principe, est consideré un regime universel financé par l'impôt un regime qui sert des prestations soumises à la seule condition de résidence. Cependant, ce terme est également employé pour désigner des regimes catégoriels financés par l'impôt offrant des prestations à de larges segments de la population sans imposer de conditions de ressources ou d’estimation de ressources. Les regimes catégoriels les plus courants sont ceux qui assurent un transfert en espèces en faveur de personnes âgées ou d’enfants sous réserve de certaines conditions d’âge ou de toutes les personnes handicapées.</t>
  </si>
  <si>
    <t>regime/programme ciblé/d'assistance sociale/soumis à conditions de ressources. regime offrant des prestations aux groupes vulnérables de la population, en particulier aux ménages en situation de pauvreté. Par exemple, la plupart des programmes de transferts conditionnels en espèces (TCE) d'assistance sociale sont soumis à conditions de ressources. Un regime fournit des prestations lorsque la situation de nécessité est établie et cible certaines catégories de personnes ou de ménages dont les ressources sont en dessous d'un certain seuil, souvent appelé regimes d'assistance sociale.</t>
  </si>
  <si>
    <t>Inventaire des regimes de protection sociale</t>
  </si>
  <si>
    <t>Numéro de regime (veuillez cliquer sur le regime pour fournir plus de détails sur le regime spécifique)</t>
  </si>
  <si>
    <t>Nom du regime dans la langue d'origine
Nom du regime en anglais, le cas échéant</t>
  </si>
  <si>
    <t>Fonctions de protection sociale couvertes par le regime
(Veuillez sélectionner tout ceux qui s'appliquent)</t>
  </si>
  <si>
    <t>regime contributif ou
non-contributif? (sélectionnez dans la liste déroulante)</t>
  </si>
  <si>
    <t>Nombre de personnes ayant contributé au regime durant de la période de référence (le cas échéant)</t>
  </si>
  <si>
    <t>regime d'assurance pension</t>
  </si>
  <si>
    <t>regime de l'assurance accident</t>
  </si>
  <si>
    <t>regime de l'assurance accident pour les agriculteurs</t>
  </si>
  <si>
    <t>regime d'assurance contre le chômage</t>
  </si>
  <si>
    <t>Nom du regime 15</t>
  </si>
  <si>
    <t>Nom du regime 16</t>
  </si>
  <si>
    <t>Nom du regime 17</t>
  </si>
  <si>
    <t>Nom du regime 18</t>
  </si>
  <si>
    <t>Nom du regime 19</t>
  </si>
  <si>
    <t>Nom du regime 20</t>
  </si>
  <si>
    <t>Nom du regime 21</t>
  </si>
  <si>
    <t>Nom du regime 22</t>
  </si>
  <si>
    <t>Nom du regime 23</t>
  </si>
  <si>
    <t>Nom du regime 24</t>
  </si>
  <si>
    <t>Nom du regime 25</t>
  </si>
  <si>
    <t>Nom du regime 26</t>
  </si>
  <si>
    <t>Nom du regime 27</t>
  </si>
  <si>
    <t>Nom du regime 28</t>
  </si>
  <si>
    <t>Nom du regime 29</t>
  </si>
  <si>
    <t>Nom du regime 30</t>
  </si>
  <si>
    <t>Nom du regime 31</t>
  </si>
  <si>
    <t>Nom du regime 32</t>
  </si>
  <si>
    <t>Nom du regime 33</t>
  </si>
  <si>
    <t>Nom du regime 34</t>
  </si>
  <si>
    <t>Nom du regime 35</t>
  </si>
  <si>
    <t>Nom du regime 36</t>
  </si>
  <si>
    <t>Nom du regime 37</t>
  </si>
  <si>
    <t>Nom du regime 38</t>
  </si>
  <si>
    <t>Nom du regime 39</t>
  </si>
  <si>
    <t>Nom du regime 40</t>
  </si>
  <si>
    <t>Indicateur</t>
  </si>
  <si>
    <t>Définition</t>
  </si>
  <si>
    <t>Numérateur (source - SSI)</t>
  </si>
  <si>
    <t>Dénominateur (diverses sources)</t>
  </si>
  <si>
    <t>Couverture légale</t>
  </si>
  <si>
    <t xml:space="preserve">Population en âge de travailler couverte par la législation en vigueur dans le cadre des régimes contributifs et non contributifs obligatoires (calculés séparément pour chaque contingence). Les régimes volontaires pourraient figurer comme indicateur séparé </t>
  </si>
  <si>
    <t>Nombre de personnes appartenant à un groupe de population spécifique couvert par la loi (par exemple: tous les salariés; salariés et indépendants; travailleurs agricoles; personnes de plus de 15 ans; chômeurs; etc.)</t>
  </si>
  <si>
    <r>
      <t xml:space="preserve">Population en âge de travailler </t>
    </r>
    <r>
      <rPr>
        <i/>
        <sz val="11"/>
        <color rgb="FF000000"/>
        <rFont val="Calibri"/>
        <family val="2"/>
        <scheme val="minor"/>
      </rPr>
      <t>(ILOSTAT ou source nationale)</t>
    </r>
  </si>
  <si>
    <t>Indicateurs de BASE: Indicateurs de couverture effective (ODD 1.3.1)</t>
  </si>
  <si>
    <t>(1) Proportion de personnes âgées recevant une pension</t>
  </si>
  <si>
    <t>La proportion de personnes au-dessus de l'âge légal de la retraite recevant une pension de vieillesse par rapport aux personnes au-dessus de l'âge légal de la retraite (y compris les personnes cotisantes et non cotisantes).</t>
  </si>
  <si>
    <t>Les bénéficiaires de pensions contributives et non contributives de vieillesse</t>
  </si>
  <si>
    <r>
      <t xml:space="preserve">Population de l'âge de la retraite, en fonction de l'âge légal de la retraite dans le pays </t>
    </r>
    <r>
      <rPr>
        <i/>
        <sz val="11"/>
        <color rgb="FF000000"/>
        <rFont val="Calibri"/>
        <family val="2"/>
        <scheme val="minor"/>
      </rPr>
      <t>(UNWPP ou source nationale)</t>
    </r>
  </si>
  <si>
    <t>(1.1) Proportion de la population contribuant au système de retraite</t>
  </si>
  <si>
    <t>La proportion de cotisants actifs au système de retraite par rapport à la population en âge de travailler ou à la population active</t>
  </si>
  <si>
    <t>Contributeurs actifs au système de retraite (en comptant tous les régimes de retraite contributifs)</t>
  </si>
  <si>
    <t>(2) Proportion de personnes gravement handicapées bénéficiant de prestations</t>
  </si>
  <si>
    <t xml:space="preserve">La proportion de personnes recevant des prestations d'invalidité en espèces par rapport aux personnes gravement handicapées. Ce dernier est calculé comme le produit de la prévalence des taux d’invalidité (publiés pour chaque groupe de pays par l’Organisation mondiale de la santé) et de la population de chaque pays. </t>
  </si>
  <si>
    <t>Bénéficiaires d'une pension d'invalidité (contributive + non contributive)</t>
  </si>
  <si>
    <r>
      <t xml:space="preserve">Personnes gravement handicapées </t>
    </r>
    <r>
      <rPr>
        <i/>
        <sz val="11"/>
        <color rgb="FF000000"/>
        <rFont val="Calibri"/>
        <family val="2"/>
        <scheme val="minor"/>
      </rPr>
      <t>(OMS)</t>
    </r>
  </si>
  <si>
    <t>(3) Personnes bénéficiant d'une aide au chômage</t>
  </si>
  <si>
    <t>Bénéficiaires de prestations en espèces (contributives + non contributives)</t>
  </si>
  <si>
    <r>
      <t xml:space="preserve">Chômeurs inscrits </t>
    </r>
    <r>
      <rPr>
        <i/>
        <sz val="11"/>
        <color rgb="FF000000"/>
        <rFont val="Calibri"/>
        <family val="2"/>
        <scheme val="minor"/>
      </rPr>
      <t>(source nationale)</t>
    </r>
  </si>
  <si>
    <t>Bénéficiaires d'une indemnité de maternité (contributive + non contributive)</t>
  </si>
  <si>
    <r>
      <t xml:space="preserve">Femmes accouchant </t>
    </r>
    <r>
      <rPr>
        <i/>
        <sz val="11"/>
        <color rgb="FF000000"/>
        <rFont val="Calibri"/>
        <family val="2"/>
        <scheme val="minor"/>
      </rPr>
      <t>(sur la base des taux de fécondité par âge et de la population selon le sexe)</t>
    </r>
  </si>
  <si>
    <t>(5) Personnes couvertes en cas d'accident du travail</t>
  </si>
  <si>
    <t>La proportion de travailleurs protégés par l'assurance accident par rapport à l'emploi total ou à la population active.</t>
  </si>
  <si>
    <t>Personnes couvertes par l'assurance-emploi (par régimes contributifs, responsabilité de l'employeur, etc.)</t>
  </si>
  <si>
    <r>
      <t xml:space="preserve">Employés </t>
    </r>
    <r>
      <rPr>
        <i/>
        <sz val="11"/>
        <color rgb="FF000000"/>
        <rFont val="Calibri"/>
        <family val="2"/>
        <scheme val="minor"/>
      </rPr>
      <t>(ILOSTAT)</t>
    </r>
  </si>
  <si>
    <t>(6) Proportion d'enfants couverts par des prestations de protection sociale</t>
  </si>
  <si>
    <t>La proportion d'enfants/ménages recevant des allocations familiales ou en espèces par rapport au nombre total d'enfants/ménages ayant des enfants.</t>
  </si>
  <si>
    <t>Nombre de ménages/enfants recevant une aide en espèces - en fonction des données fournies</t>
  </si>
  <si>
    <t>Nombre de ménages avec enfants ou nombre d'enfants (source nationale ou UNWPP)</t>
  </si>
  <si>
    <t>(7) Proportion de personnes vulnérables couvertes par des socles / systèmes</t>
  </si>
  <si>
    <t>Bénéficiaires de prestations en espèces à caractère non contributif</t>
  </si>
  <si>
    <r>
      <t xml:space="preserve">Tous les enfants + personnes de 65 ans et plus NE recevant pas de pension contributive + population en âge de travailler NON assurée et ne recevant pas de prestations contributives </t>
    </r>
    <r>
      <rPr>
        <i/>
        <sz val="11"/>
        <color rgb="FF000000"/>
        <rFont val="Calibri"/>
        <family val="2"/>
        <scheme val="minor"/>
      </rPr>
      <t>(UNWPP, SSI et ILOSTAT)</t>
    </r>
  </si>
  <si>
    <t>8) Proportion de la population protégée dans au moins une branche de la protection sociale</t>
  </si>
  <si>
    <t>Bénéficiaires de prestations en espèces non contributives + Bénéficiaires de prestations en espèces contributives + contributeurs</t>
  </si>
  <si>
    <r>
      <t xml:space="preserve">Population </t>
    </r>
    <r>
      <rPr>
        <i/>
        <sz val="11"/>
        <color rgb="FF000000"/>
        <rFont val="Calibri"/>
        <family val="2"/>
        <scheme val="minor"/>
      </rPr>
      <t>(UNWPP ou source nationale)</t>
    </r>
  </si>
  <si>
    <t>* seul le nombre de bénéficiaires de prestations en espèces est utilisé pour éviter le double comptage</t>
  </si>
  <si>
    <t>Indicateurs supplémentaires: Autres indicateurs de couverture efficaces</t>
  </si>
  <si>
    <t>Proportion de personnes âgées recevant une pension contributive</t>
  </si>
  <si>
    <t>La proportion de bénéficiaires de pensions contributives par rapport au nombre total de personnes au-dessus de l'âge légal de la retraite.</t>
  </si>
  <si>
    <t>Nombre total de bénéficiaires d'une pension de vieillesse contributive.</t>
  </si>
  <si>
    <t>Population d'âge de la retraite, selon l'âge légal de la retraite dans le pays (UNWPP ou source nationale)</t>
  </si>
  <si>
    <t>Protection des personnes âgées bénéficiant d'une pension sociale</t>
  </si>
  <si>
    <t>Proportion de personnes au-dessus de l'âge légal de la retraite qui ne sont pas couvertes par des pensions contributives et qui perçoivent une pension sociale.</t>
  </si>
  <si>
    <t>Nombre total de bénéficiaires de prestations de vieillesse non contributives</t>
  </si>
  <si>
    <t>Population de l'âge de la retraite, en fonction de l'âge légal de la retraite dans le pays (UNWPP ou source nationale)</t>
  </si>
  <si>
    <t>Proportion de personnes gravement handicapées qui reçoivent une pension contributive.</t>
  </si>
  <si>
    <t>Proportion de bénéficiaires de pensions contributives par rapport au nombre total de personnes gravement handicapées.</t>
  </si>
  <si>
    <t>Nombre total de bénéficiaires de pensions d'invalidité contributives</t>
  </si>
  <si>
    <t>Proportion de personnes gravement handicapées bénéficiant d'une pension sociale</t>
  </si>
  <si>
    <t>Proportion de personnes gravement handicapées qui ne sont pas couvertes par des pensions contributives et qui reçoivent une pension sociale.</t>
  </si>
  <si>
    <t>Nombre total de bénéficiaires de prestations d'invalidité non contributives</t>
  </si>
  <si>
    <r>
      <t xml:space="preserve">Personnes gravement handicapées </t>
    </r>
    <r>
      <rPr>
        <i/>
        <sz val="11"/>
        <color rgb="FF000000"/>
        <rFont val="Calibri"/>
        <family val="2"/>
        <scheme val="minor"/>
      </rPr>
      <t>(OMS) -</t>
    </r>
  </si>
  <si>
    <t>Proportion de la main-d'œuvre cotisant au régime d'assurance-maternité</t>
  </si>
  <si>
    <t>Proportion de femmes et d'hommes contribuant au régime d'assurance-manternité par rapport au nombre total de personnes sur le marché du travail.</t>
  </si>
  <si>
    <t>Nombre total de cotisants au régime d'assurance maternité</t>
  </si>
  <si>
    <r>
      <t xml:space="preserve">Main-d'œuvre </t>
    </r>
    <r>
      <rPr>
        <i/>
        <sz val="11"/>
        <color rgb="FF000000"/>
        <rFont val="Calibri"/>
        <family val="2"/>
        <scheme val="minor"/>
      </rPr>
      <t>(ILOSTAT ou source nationale)</t>
    </r>
  </si>
  <si>
    <t>Proportion de la main-d'œuvre cotisant au régime d'assurance chômage</t>
  </si>
  <si>
    <t>Proportion de femmes et d'hommes cotisant au régime d'assurance-chômage par rapport au nombre total de la main-d'œuvre.</t>
  </si>
  <si>
    <t>Nombre total de cotisants au régime d'assurance chômage</t>
  </si>
  <si>
    <t>Proportion de la main-d'œuvre cotisant au régime d'assurance maladie</t>
  </si>
  <si>
    <t>Proportion de femmes et d'hommes cotisant au régime d'assurance maladie par rapport au nombre total de personnes sur le marché du travail</t>
  </si>
  <si>
    <t>Nombre total de cotisants au régime d'assurance maladie</t>
  </si>
  <si>
    <t>Proportion de chômeurs inscrits participant à des programmes de travaux publics</t>
  </si>
  <si>
    <t>Proportion de personnes participant à des programmes de travaux publics par rapport au nombre total de chômeurs inscrits.</t>
  </si>
  <si>
    <t>Nombre total de personnes impliquées dans des programmes de travaux publics</t>
  </si>
  <si>
    <t>Chômeurs inscrits (ministère, bureau de l'emploi)</t>
  </si>
  <si>
    <t>Proportion du nombre total de chômeurs ayant reçu une indemnité de départ</t>
  </si>
  <si>
    <t>Proportion de personnes ayant reçu une indemnité de départ par rapport au nombre total de chômeurs.</t>
  </si>
  <si>
    <t>Nombre total de personnes ayant reçu une indemnité de départ</t>
  </si>
  <si>
    <r>
      <t xml:space="preserve">Chômeurs </t>
    </r>
    <r>
      <rPr>
        <i/>
        <sz val="11"/>
        <color rgb="FF000000"/>
        <rFont val="Calibri"/>
        <family val="2"/>
        <scheme val="minor"/>
      </rPr>
      <t>(ILOSTAT ou source nationale)</t>
    </r>
  </si>
  <si>
    <t>Proportion d'enfants d'âge scolaire recevant un repas gratuit à l'école</t>
  </si>
  <si>
    <t>Proportion d'enfants ayant reçu un repas gratuit par rapport au nombre total d'écoliers.</t>
  </si>
  <si>
    <t>Nombre total d'enfants qui reçoivent un repas gratuit à l'école.</t>
  </si>
  <si>
    <t>Enfants (UNWPP ou national)</t>
  </si>
  <si>
    <t>Proportion d'enfants d'âge scolaire pauvres bénéficiant d'un repas gratuit à l'école</t>
  </si>
  <si>
    <t>Proportion d'enfants pauvres ayant reçu un déjeuner gratuit par rapport au nombre total d'enfants pauvres scolarisés.</t>
  </si>
  <si>
    <t>Enfants (UNWPP ou national) * taux de pauvreté</t>
  </si>
  <si>
    <t>Proportion de la population couverte par l'assurance santé (y compris les personnes à charge)</t>
  </si>
  <si>
    <t>Proportion de personnes couvertes par l'assurance santé, y compris les personnes à charge, par rapport à la population totale.</t>
  </si>
  <si>
    <t>Nombre total de personnes couvertes par l'assurance santé</t>
  </si>
  <si>
    <t>Proportion de personnes âgées percevant des subventions pour le logement et l'électricité</t>
  </si>
  <si>
    <t>Proportion de personnes au-dessus de l'âge légal de la retraite bénéficiant des subventions au logement et à l'électricité par rapport au nombre total de personnes au-dessus de l'âge légal de la retraite.</t>
  </si>
  <si>
    <t>Nombre total de personnes au-dessus de l'âge légal de la retraite bénéficiant de subventions au logement et à l'électricité</t>
  </si>
  <si>
    <t>Proportion de mères ayant reçu l'allocation de naissance</t>
  </si>
  <si>
    <t>Proportion de mères ayant reçu l'allocation de naissance par rapport au nombre total de mères dans l'année en cours.</t>
  </si>
  <si>
    <t>Nombre total de femmes ayant reçu une allocation de naissance dans l'année en cours</t>
  </si>
  <si>
    <t>Proportion de personnes pauvres recevant des prestations d'aide sociale</t>
  </si>
  <si>
    <t>Proportion de personnes recevant une aide sociale mensuelle (destinée aux pauvres) par rapport au nombre total de personnes pauvres dans le pays</t>
  </si>
  <si>
    <t>Nombre total de bénéficiaires de prestations d'aide sociale en espèces aux familles à faible revenu.</t>
  </si>
  <si>
    <r>
      <t xml:space="preserve">Population </t>
    </r>
    <r>
      <rPr>
        <i/>
        <sz val="11"/>
        <color rgb="FF000000"/>
        <rFont val="Calibri"/>
        <family val="2"/>
        <scheme val="minor"/>
      </rPr>
      <t>(UNWPP ou source nationale)</t>
    </r>
    <r>
      <rPr>
        <sz val="11"/>
        <color rgb="FF000000"/>
        <rFont val="Calibri"/>
        <family val="2"/>
        <scheme val="minor"/>
      </rPr>
      <t xml:space="preserve"> * taux de pauvreté</t>
    </r>
  </si>
  <si>
    <t>Exemples d'indicateurs pour mesurer l'adéquation des avantages</t>
  </si>
  <si>
    <t>Niveau minimum de prestations pour un régime contributif en pourcentage du salaire minimum</t>
  </si>
  <si>
    <t>Comparaison entre le niveau minimum des prestations reçues après la période de cotisation prescrite (séparément pour chaque contingence) et le salaire minimum national fixé par la loi.</t>
  </si>
  <si>
    <t>vieillesse</t>
  </si>
  <si>
    <t>pension de vieillesse minimale</t>
  </si>
  <si>
    <t>salaire minimum (loi nationale)</t>
  </si>
  <si>
    <t>invalidité</t>
  </si>
  <si>
    <t>pension d'invalidité minimale </t>
  </si>
  <si>
    <t>chômage</t>
  </si>
  <si>
    <t>allocation de chômage minimale</t>
  </si>
  <si>
    <t>maternité</t>
  </si>
  <si>
    <t>allocation de maternité minimale</t>
  </si>
  <si>
    <t>Niveau moyen des prestations pour un régime contributif en pourcentage du salaire moyen</t>
  </si>
  <si>
    <t>Comparaison du niveau moyen des prestations reçues après la période de cotisation prescrite (séparément pour chaque contingence) au salaire national moyen</t>
  </si>
  <si>
    <t>pension de vieillesse moyenne</t>
  </si>
  <si>
    <t>salaire moyen (ILOSTAT ou sources nationales)</t>
  </si>
  <si>
    <t>pension d'invalidité moyenne</t>
  </si>
  <si>
    <t>allocation de chômage moyenne</t>
  </si>
  <si>
    <t>prestation de maternité moyenne</t>
  </si>
  <si>
    <t>Niveau minimum de prestations pour un régime non contributif en pourcentage du minimum vital</t>
  </si>
  <si>
    <t>pension sociale minimale pour les personnes âgées</t>
  </si>
  <si>
    <t>minimum vital pour les personnes âgées (sources nationales)</t>
  </si>
  <si>
    <t>pension sociale minimale pour les personnes handicapées</t>
  </si>
  <si>
    <t>minimum vital pour les adultes (sources nationales)</t>
  </si>
  <si>
    <t>les enfants</t>
  </si>
  <si>
    <t>prestation minimale non contributive pour les enfants</t>
  </si>
  <si>
    <t>minimum vital pour les enfants (sources nationales)</t>
  </si>
  <si>
    <t>familles pauvres</t>
  </si>
  <si>
    <t>prestation d'aide sociale minimale aux familles à faible revenu</t>
  </si>
  <si>
    <t>Niveau minimum de prestations pour un régime non contributif en pourcentage du seuil de pauvreté national</t>
  </si>
  <si>
    <t>Comparaison du niveau minimum de prestations/droit au régime non contributif (séparément pour chaque contingence) au seuil national de pauvreté (différents niveaux pour les enfants, les adultes et les personnes âgées).</t>
  </si>
  <si>
    <t>seuil de pauvreté pour les personnes âgées (sources nationales)</t>
  </si>
  <si>
    <t>seuil de pauvreté pour les adultes (sources nationales)</t>
  </si>
  <si>
    <t>seuil de pauvreté pour les enfants (sources nationales)</t>
  </si>
  <si>
    <t>seuil de pauvreté national (sources nationales)</t>
  </si>
  <si>
    <t>Les estimations de l'étendue de la couverture légale utilisent à la fois les informations sur les groupes couverts par les régimes statutaires pour un domaine de sécurité sociale donné (branche) dans la législation nationale et les informations statistiques disponibles quantifiant le nombre de personnes concernées au niveau national.</t>
  </si>
  <si>
    <t>La proportion de bénéficiaires de prestations de chômage en espèces par rapport au nombre de chômeurs à ce moment-là</t>
  </si>
  <si>
    <t>(4) Proportion de femmes accouchant couvertes par les prestations de maternité</t>
  </si>
  <si>
    <t>La proportion de femmes recevant des prestations de maternité en espèces par rapport aux femmes accouchent la même année (estimation fondée sur les taux de fécondité par âge publiés dans les Perspectives de la population mondiale de l’ONU)</t>
  </si>
  <si>
    <t xml:space="preserve">La proportion de bénéficiaires de l'aide sociale par rapport au nombre total de personnes vulnérables. Ces dernières sont calculées en soustrayant de la population totale toutes les personnes en âge de travailler qui cotisent à un régime d'assurance sociale ou qui reçoivent des prestations contributives, ainsi que toutes les personnes ayant atteint l'âge de la retraite et recevant des prestations contributives. </t>
  </si>
  <si>
    <t xml:space="preserve">La proportion de la population totale recevant des indemnités de maladie dans au moins une des éventualités (prestations contributives ou non contributives) ou contribuant activement à au moins un régime de sécurité sociale. </t>
  </si>
  <si>
    <t xml:space="preserve">Comparaison du niveau minimum de prestations/droit au régime non contributif (séparément pour chaque contingence) au minimum vital (différents niveaux pour les enfants, les adultes et les personnes âgées) * Le minimum vital est un niveau minimum de revenu qui est considéré comme nécessaire pour assurer la subsistance et les autres besoins personnels de base à un niveau permettant à l'individu de survivre. Basé sur un panier de nourriture nutricious et fixé par l'État. </t>
  </si>
  <si>
    <t>Régime 1</t>
  </si>
  <si>
    <t>Régime 2</t>
  </si>
  <si>
    <t>Régime 3</t>
  </si>
  <si>
    <t>Régime 4</t>
  </si>
  <si>
    <t>Régime 5</t>
  </si>
  <si>
    <t>Régime 6</t>
  </si>
  <si>
    <t>Régime 7</t>
  </si>
  <si>
    <t>Régime 8</t>
  </si>
  <si>
    <t>Régime 9</t>
  </si>
  <si>
    <t>Régime 10</t>
  </si>
  <si>
    <t>Régime 11</t>
  </si>
  <si>
    <t>Régime 12</t>
  </si>
  <si>
    <t>Régime 13</t>
  </si>
  <si>
    <t>Régime 14</t>
  </si>
  <si>
    <t>Régime 15</t>
  </si>
  <si>
    <t>Régime 16</t>
  </si>
  <si>
    <t>Régime 17</t>
  </si>
  <si>
    <t>Régime 18</t>
  </si>
  <si>
    <t>Régime 19</t>
  </si>
  <si>
    <t>Régime 20</t>
  </si>
  <si>
    <t>Régime 21</t>
  </si>
  <si>
    <t>Régime 22</t>
  </si>
  <si>
    <t>Régime 23</t>
  </si>
  <si>
    <t>Régime 24</t>
  </si>
  <si>
    <t>Régime 25</t>
  </si>
  <si>
    <t>Régime 26</t>
  </si>
  <si>
    <t>Régime 27</t>
  </si>
  <si>
    <t>Régime 28</t>
  </si>
  <si>
    <t>Régime 29</t>
  </si>
  <si>
    <t>Régime 30</t>
  </si>
  <si>
    <t>Régime 31</t>
  </si>
  <si>
    <t>Régime 32</t>
  </si>
  <si>
    <t>Régime 33</t>
  </si>
  <si>
    <t>Régime 34</t>
  </si>
  <si>
    <t>Régime 35</t>
  </si>
  <si>
    <t>Régime 36</t>
  </si>
  <si>
    <t>Régime 37</t>
  </si>
  <si>
    <t>Régime 38</t>
  </si>
  <si>
    <t>Régime 39</t>
  </si>
  <si>
    <t>Régime 40</t>
  </si>
  <si>
    <t>Numérateur (sur la base des données des régimes)</t>
  </si>
  <si>
    <t xml:space="preserve">Dénominateur </t>
  </si>
  <si>
    <t>Taux</t>
  </si>
  <si>
    <t>Homme</t>
  </si>
  <si>
    <t>Femme</t>
  </si>
  <si>
    <t>Exemple de Régime 3 (couverture légale - population active). Numérateur : 20294</t>
  </si>
  <si>
    <t>Informalité</t>
  </si>
  <si>
    <t>Emploi informel</t>
  </si>
  <si>
    <t>total 0+</t>
  </si>
  <si>
    <t>Population par zone</t>
  </si>
  <si>
    <t>Urbaine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</si>
</sst>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_-* #,##0_-;\-* #,##0_-;_-* &quot;-&quot;??_-;_-@_-"/>
    <numFmt numFmtId="166"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sz val="9"/>
      <name val="Arial"/>
      <family val="2"/>
    </font>
    <font>
      <i/>
      <sz val="10"/>
      <name val="Arial"/>
      <family val="2"/>
    </font>
    <font>
      <b/>
      <i/>
      <sz val="10"/>
      <name val="Arial"/>
      <family val="2"/>
    </font>
    <font>
      <u/>
      <sz val="9"/>
      <name val="Arial"/>
      <family val="2"/>
    </font>
    <font>
      <u/>
      <sz val="11"/>
      <color theme="10"/>
      <name val="Calibri"/>
      <family val="2"/>
      <scheme val="minor"/>
    </font>
    <font>
      <b/>
      <sz val="12"/>
      <color rgb="FF0000FF"/>
      <name val="Calibri"/>
      <family val="2"/>
    </font>
    <font>
      <sz val="8"/>
      <name val="Arial"/>
      <family val="2"/>
    </font>
    <font>
      <b/>
      <sz val="14"/>
      <name val="Arial"/>
      <family val="2"/>
    </font>
    <font>
      <b/>
      <sz val="15"/>
      <color rgb="FF000000"/>
      <name val="Verdana"/>
      <family val="2"/>
    </font>
    <font>
      <sz val="9"/>
      <color rgb="FF000000"/>
      <name val="Verdana"/>
      <family val="2"/>
    </font>
    <font>
      <b/>
      <sz val="10"/>
      <name val="Verdana"/>
      <family val="2"/>
    </font>
    <font>
      <sz val="9"/>
      <color rgb="FF000000"/>
      <name val="Arial"/>
      <family val="2"/>
    </font>
    <font>
      <b/>
      <sz val="10"/>
      <color theme="1"/>
      <name val="Verdana"/>
      <family val="2"/>
    </font>
    <font>
      <sz val="10"/>
      <color theme="1"/>
      <name val="Verdana"/>
      <family val="2"/>
    </font>
    <font>
      <u/>
      <sz val="8"/>
      <name val="Arial"/>
      <family val="2"/>
    </font>
    <font>
      <sz val="11"/>
      <name val="Calibri"/>
      <family val="2"/>
      <scheme val="minor"/>
    </font>
    <font>
      <b/>
      <sz val="11"/>
      <name val="Calibri"/>
      <family val="2"/>
      <scheme val="minor"/>
    </font>
    <font>
      <sz val="11"/>
      <color rgb="FF000000"/>
      <name val="Calibri"/>
      <family val="2"/>
      <scheme val="minor"/>
    </font>
    <font>
      <sz val="11"/>
      <color rgb="FF00610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sz val="11"/>
      <color theme="1"/>
      <name val="Arial Narrow"/>
      <family val="2"/>
    </font>
    <font>
      <b/>
      <sz val="11"/>
      <color rgb="FF0000FF"/>
      <name val="Calibri"/>
      <family val="2"/>
      <scheme val="minor"/>
    </font>
    <font>
      <sz val="9"/>
      <color theme="8"/>
      <name val="Verdana"/>
      <family val="2"/>
    </font>
    <font>
      <sz val="9"/>
      <color theme="1"/>
      <name val="Arial"/>
      <family val="2"/>
    </font>
    <font>
      <i/>
      <sz val="9"/>
      <color rgb="FFFF0000"/>
      <name val="Arial"/>
      <family val="2"/>
    </font>
    <font>
      <u/>
      <sz val="11"/>
      <color rgb="FF0000FF"/>
      <name val="Calibri"/>
      <family val="2"/>
      <scheme val="minor"/>
    </font>
    <font>
      <b/>
      <sz val="11"/>
      <color theme="1"/>
      <name val="Calibri"/>
      <family val="2"/>
    </font>
    <font>
      <sz val="10"/>
      <name val="Calibri"/>
      <family val="2"/>
    </font>
    <font>
      <b/>
      <sz val="11"/>
      <color rgb="FF000000"/>
      <name val="Calibri"/>
      <family val="2"/>
      <scheme val="minor"/>
    </font>
    <font>
      <b/>
      <sz val="14"/>
      <color rgb="FF000000"/>
      <name val="Calibri"/>
      <family val="2"/>
      <scheme val="minor"/>
    </font>
    <font>
      <i/>
      <sz val="11"/>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rgb="FFFFE699"/>
        <bgColor indexed="64"/>
      </patternFill>
    </fill>
    <fill>
      <patternFill patternType="solid">
        <fgColor rgb="FFDDEBF7"/>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4.9989318521683403E-2"/>
      </left>
      <right style="thick">
        <color theme="1" tint="0.499984740745262"/>
      </right>
      <top style="thin">
        <color theme="0" tint="-4.9989318521683403E-2"/>
      </top>
      <bottom style="thick">
        <color theme="1" tint="0.499984740745262"/>
      </bottom>
      <diagonal/>
    </border>
    <border>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4" fillId="14" borderId="0" applyNumberFormat="0" applyBorder="0" applyAlignment="0" applyProtection="0"/>
  </cellStyleXfs>
  <cellXfs count="297">
    <xf numFmtId="0" fontId="0" fillId="0" borderId="0" xfId="0"/>
    <xf numFmtId="0" fontId="4" fillId="0" borderId="0" xfId="0" applyFont="1"/>
    <xf numFmtId="0" fontId="3" fillId="0" borderId="0" xfId="0" applyFont="1" applyFill="1"/>
    <xf numFmtId="0" fontId="4" fillId="0" borderId="0" xfId="0" applyFont="1" applyAlignment="1">
      <alignment vertical="top"/>
    </xf>
    <xf numFmtId="0" fontId="4" fillId="0" borderId="0"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4" fillId="0" borderId="0" xfId="0" applyFont="1" applyFill="1" applyAlignment="1">
      <alignment vertical="top"/>
    </xf>
    <xf numFmtId="0" fontId="7"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8"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left" vertical="top" indent="5"/>
    </xf>
    <xf numFmtId="0" fontId="3" fillId="0" borderId="0" xfId="0" applyFont="1" applyFill="1" applyBorder="1" applyAlignment="1">
      <alignment vertical="center" wrapText="1"/>
    </xf>
    <xf numFmtId="0" fontId="0" fillId="0" borderId="0" xfId="0" applyProtection="1">
      <protection locked="0"/>
    </xf>
    <xf numFmtId="0" fontId="4" fillId="0" borderId="0" xfId="0" applyFont="1" applyBorder="1" applyProtection="1">
      <protection locked="0"/>
    </xf>
    <xf numFmtId="0" fontId="0" fillId="0" borderId="0" xfId="0"/>
    <xf numFmtId="0" fontId="0" fillId="0" borderId="0" xfId="0"/>
    <xf numFmtId="0" fontId="0" fillId="0" borderId="0" xfId="0" applyBorder="1"/>
    <xf numFmtId="0" fontId="0" fillId="0" borderId="0" xfId="0" applyFill="1" applyBorder="1"/>
    <xf numFmtId="0" fontId="0" fillId="0" borderId="7" xfId="0" applyBorder="1"/>
    <xf numFmtId="0" fontId="2" fillId="7" borderId="7" xfId="0" applyFont="1" applyFill="1" applyBorder="1" applyAlignment="1">
      <alignment horizontal="center" wrapText="1"/>
    </xf>
    <xf numFmtId="0" fontId="4" fillId="3" borderId="15" xfId="0" applyFont="1" applyFill="1" applyBorder="1" applyAlignment="1">
      <alignment horizontal="center" vertical="center"/>
    </xf>
    <xf numFmtId="0" fontId="4" fillId="0" borderId="0" xfId="0" applyFont="1" applyAlignment="1">
      <alignment vertical="top"/>
    </xf>
    <xf numFmtId="0" fontId="0" fillId="0" borderId="0" xfId="0"/>
    <xf numFmtId="0" fontId="10" fillId="3" borderId="9" xfId="2" applyFill="1" applyBorder="1" applyAlignment="1">
      <alignment horizontal="center" vertical="center"/>
    </xf>
    <xf numFmtId="0" fontId="10" fillId="3" borderId="15" xfId="2" applyFill="1" applyBorder="1" applyAlignment="1">
      <alignment horizontal="center" vertical="center"/>
    </xf>
    <xf numFmtId="0" fontId="0" fillId="0" borderId="0" xfId="0"/>
    <xf numFmtId="0" fontId="0" fillId="0" borderId="0" xfId="0"/>
    <xf numFmtId="0" fontId="0" fillId="0" borderId="0" xfId="0" applyAlignment="1" applyProtection="1">
      <alignment wrapText="1"/>
      <protection locked="0"/>
    </xf>
    <xf numFmtId="0" fontId="4" fillId="0" borderId="7" xfId="0" applyFont="1" applyBorder="1" applyAlignment="1" applyProtection="1">
      <alignment wrapText="1"/>
      <protection locked="0"/>
    </xf>
    <xf numFmtId="0" fontId="4" fillId="3" borderId="7" xfId="0" applyFont="1" applyFill="1" applyBorder="1" applyAlignment="1" applyProtection="1">
      <alignment wrapText="1"/>
      <protection locked="0"/>
    </xf>
    <xf numFmtId="0" fontId="4" fillId="0" borderId="7"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6" borderId="3" xfId="0" applyFont="1" applyFill="1" applyBorder="1" applyAlignment="1" applyProtection="1">
      <alignment wrapText="1"/>
      <protection locked="0"/>
    </xf>
    <xf numFmtId="0" fontId="4" fillId="6" borderId="7" xfId="0" applyFont="1" applyFill="1" applyBorder="1" applyAlignment="1" applyProtection="1">
      <alignment horizontal="center" wrapText="1"/>
      <protection locked="0"/>
    </xf>
    <xf numFmtId="0" fontId="4" fillId="6" borderId="3"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9" borderId="3" xfId="0" applyFont="1" applyFill="1" applyBorder="1" applyAlignment="1" applyProtection="1">
      <alignment wrapText="1"/>
      <protection locked="0"/>
    </xf>
    <xf numFmtId="0" fontId="4" fillId="9" borderId="3" xfId="0" applyFont="1" applyFill="1" applyBorder="1" applyAlignment="1" applyProtection="1">
      <alignment horizontal="center" wrapText="1"/>
      <protection locked="0"/>
    </xf>
    <xf numFmtId="0" fontId="4" fillId="11" borderId="3" xfId="0" applyFont="1" applyFill="1" applyBorder="1" applyAlignment="1" applyProtection="1">
      <alignment horizontal="center" wrapText="1"/>
      <protection locked="0"/>
    </xf>
    <xf numFmtId="0" fontId="4" fillId="10" borderId="3" xfId="0" applyFont="1" applyFill="1" applyBorder="1" applyAlignment="1" applyProtection="1">
      <alignment horizontal="center" wrapText="1"/>
      <protection locked="0"/>
    </xf>
    <xf numFmtId="0" fontId="3" fillId="0" borderId="7" xfId="0" applyFont="1" applyBorder="1" applyAlignment="1" applyProtection="1">
      <alignment wrapText="1"/>
      <protection locked="0"/>
    </xf>
    <xf numFmtId="0" fontId="4" fillId="6" borderId="7" xfId="0" applyFont="1" applyFill="1" applyBorder="1" applyAlignment="1" applyProtection="1">
      <alignment wrapText="1"/>
      <protection locked="0"/>
    </xf>
    <xf numFmtId="0" fontId="4" fillId="8" borderId="7" xfId="0" applyFont="1" applyFill="1" applyBorder="1" applyAlignment="1" applyProtection="1">
      <alignment wrapText="1"/>
      <protection locked="0"/>
    </xf>
    <xf numFmtId="0" fontId="4" fillId="11" borderId="7" xfId="0" applyFont="1" applyFill="1" applyBorder="1" applyAlignment="1" applyProtection="1">
      <alignment wrapText="1"/>
      <protection locked="0"/>
    </xf>
    <xf numFmtId="0" fontId="4" fillId="9" borderId="7" xfId="0" applyFont="1" applyFill="1" applyBorder="1" applyAlignment="1" applyProtection="1">
      <alignment wrapText="1"/>
      <protection locked="0"/>
    </xf>
    <xf numFmtId="0" fontId="4" fillId="10" borderId="7" xfId="0" applyFont="1" applyFill="1" applyBorder="1" applyAlignment="1" applyProtection="1">
      <alignment wrapText="1"/>
      <protection locked="0"/>
    </xf>
    <xf numFmtId="0" fontId="0" fillId="0" borderId="0" xfId="0" applyAlignment="1">
      <alignment wrapText="1"/>
    </xf>
    <xf numFmtId="0" fontId="0" fillId="0" borderId="0" xfId="0" applyFont="1" applyAlignment="1">
      <alignment wrapText="1"/>
    </xf>
    <xf numFmtId="0" fontId="4" fillId="2" borderId="1" xfId="0" applyFont="1" applyFill="1" applyBorder="1" applyAlignment="1">
      <alignment horizontal="center" vertical="top" wrapText="1"/>
    </xf>
    <xf numFmtId="1" fontId="4" fillId="6" borderId="3" xfId="0" applyNumberFormat="1" applyFont="1" applyFill="1" applyBorder="1" applyAlignment="1" applyProtection="1">
      <alignment horizontal="center" wrapText="1"/>
      <protection locked="0"/>
    </xf>
    <xf numFmtId="1" fontId="4" fillId="6" borderId="3" xfId="0" applyNumberFormat="1" applyFont="1" applyFill="1" applyBorder="1" applyAlignment="1" applyProtection="1">
      <alignment wrapText="1"/>
      <protection locked="0"/>
    </xf>
    <xf numFmtId="0" fontId="0" fillId="0" borderId="7" xfId="0" applyFont="1" applyBorder="1" applyAlignment="1">
      <alignment wrapText="1"/>
    </xf>
    <xf numFmtId="9" fontId="0" fillId="0" borderId="0" xfId="4" applyFont="1" applyAlignment="1">
      <alignment wrapText="1"/>
    </xf>
    <xf numFmtId="1" fontId="0" fillId="5" borderId="7" xfId="0" applyNumberFormat="1" applyFont="1" applyFill="1" applyBorder="1"/>
    <xf numFmtId="1" fontId="0" fillId="0" borderId="0" xfId="0" applyNumberFormat="1" applyAlignment="1">
      <alignment wrapText="1"/>
    </xf>
    <xf numFmtId="0" fontId="2" fillId="12" borderId="4" xfId="0" applyFont="1" applyFill="1" applyBorder="1" applyAlignment="1">
      <alignment horizontal="left"/>
    </xf>
    <xf numFmtId="0" fontId="2" fillId="12" borderId="5" xfId="0" applyFont="1" applyFill="1" applyBorder="1" applyAlignment="1">
      <alignment horizontal="left"/>
    </xf>
    <xf numFmtId="0" fontId="2" fillId="12" borderId="8" xfId="0" applyFont="1" applyFill="1" applyBorder="1" applyAlignment="1">
      <alignment horizontal="left"/>
    </xf>
    <xf numFmtId="0" fontId="0" fillId="5" borderId="4" xfId="0" applyFont="1" applyFill="1" applyBorder="1" applyAlignment="1"/>
    <xf numFmtId="1" fontId="0" fillId="5" borderId="4" xfId="0" applyNumberFormat="1" applyFont="1" applyFill="1" applyBorder="1" applyAlignment="1"/>
    <xf numFmtId="1" fontId="0" fillId="5" borderId="9" xfId="0" applyNumberFormat="1" applyFont="1" applyFill="1" applyBorder="1" applyAlignment="1"/>
    <xf numFmtId="0" fontId="0" fillId="5" borderId="9" xfId="0" applyFont="1" applyFill="1" applyBorder="1" applyAlignment="1"/>
    <xf numFmtId="0" fontId="0" fillId="5" borderId="4" xfId="0" applyFont="1" applyFill="1" applyBorder="1"/>
    <xf numFmtId="1" fontId="0" fillId="5" borderId="4" xfId="0" applyNumberFormat="1" applyFont="1" applyFill="1" applyBorder="1"/>
    <xf numFmtId="1" fontId="0" fillId="5" borderId="9" xfId="0" applyNumberFormat="1" applyFont="1" applyFill="1" applyBorder="1"/>
    <xf numFmtId="0" fontId="0" fillId="5" borderId="1" xfId="0" applyFont="1" applyFill="1" applyBorder="1"/>
    <xf numFmtId="1" fontId="0" fillId="5" borderId="1" xfId="0" applyNumberFormat="1" applyFont="1" applyFill="1" applyBorder="1"/>
    <xf numFmtId="1" fontId="0" fillId="0" borderId="0" xfId="0" applyNumberFormat="1" applyFont="1" applyAlignment="1">
      <alignment wrapText="1"/>
    </xf>
    <xf numFmtId="0" fontId="4" fillId="2" borderId="7" xfId="0" applyFont="1" applyFill="1" applyBorder="1" applyAlignment="1">
      <alignment horizontal="center" vertical="top" wrapText="1"/>
    </xf>
    <xf numFmtId="1" fontId="0" fillId="0" borderId="7" xfId="0" applyNumberFormat="1" applyBorder="1" applyAlignment="1">
      <alignment horizontal="center"/>
    </xf>
    <xf numFmtId="166" fontId="0" fillId="0" borderId="7" xfId="4" applyNumberFormat="1" applyFont="1" applyBorder="1" applyAlignment="1">
      <alignment horizontal="center"/>
    </xf>
    <xf numFmtId="164" fontId="0" fillId="0" borderId="7" xfId="0" applyNumberFormat="1" applyBorder="1" applyAlignment="1">
      <alignment horizontal="center"/>
    </xf>
    <xf numFmtId="9" fontId="0" fillId="0" borderId="7" xfId="4" applyFont="1" applyBorder="1" applyAlignment="1">
      <alignment horizontal="center"/>
    </xf>
    <xf numFmtId="1" fontId="4" fillId="0" borderId="7" xfId="1" applyNumberFormat="1" applyFont="1" applyBorder="1" applyAlignment="1">
      <alignment horizontal="center" vertical="top" wrapText="1"/>
    </xf>
    <xf numFmtId="166" fontId="4" fillId="0" borderId="7" xfId="4" applyNumberFormat="1" applyFont="1" applyBorder="1" applyAlignment="1">
      <alignment horizontal="center" vertical="top" wrapText="1"/>
    </xf>
    <xf numFmtId="165" fontId="4" fillId="0" borderId="7" xfId="1" applyNumberFormat="1" applyFont="1" applyBorder="1" applyAlignment="1">
      <alignment horizontal="center" vertical="top" wrapText="1"/>
    </xf>
    <xf numFmtId="9" fontId="4" fillId="0" borderId="7" xfId="4" applyFont="1" applyBorder="1" applyAlignment="1">
      <alignment horizontal="center" vertical="top" wrapText="1"/>
    </xf>
    <xf numFmtId="0" fontId="0" fillId="0" borderId="7" xfId="0" applyBorder="1" applyAlignment="1">
      <alignment horizontal="center"/>
    </xf>
    <xf numFmtId="0" fontId="22" fillId="13" borderId="16" xfId="0" applyFont="1" applyFill="1" applyBorder="1"/>
    <xf numFmtId="1" fontId="24" fillId="14" borderId="7" xfId="5" applyNumberFormat="1" applyBorder="1" applyAlignment="1">
      <alignment horizontal="center" vertical="center" wrapText="1"/>
    </xf>
    <xf numFmtId="0" fontId="24" fillId="14" borderId="7" xfId="5" applyBorder="1" applyAlignment="1">
      <alignment horizontal="center" vertical="center" wrapText="1"/>
    </xf>
    <xf numFmtId="1" fontId="0" fillId="0" borderId="7"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0" fillId="0" borderId="7" xfId="0" applyFont="1" applyBorder="1" applyAlignment="1">
      <alignment horizontal="center" vertical="center" wrapText="1"/>
    </xf>
    <xf numFmtId="9" fontId="0" fillId="0" borderId="7" xfId="4" applyFont="1" applyBorder="1" applyAlignment="1">
      <alignment horizontal="center" vertical="center" wrapText="1"/>
    </xf>
    <xf numFmtId="1" fontId="0" fillId="0" borderId="7" xfId="0" applyNumberFormat="1" applyBorder="1" applyAlignment="1">
      <alignment horizontal="center" wrapText="1"/>
    </xf>
    <xf numFmtId="1" fontId="0" fillId="0" borderId="7" xfId="0" applyNumberFormat="1" applyFill="1" applyBorder="1" applyAlignment="1">
      <alignment horizontal="center"/>
    </xf>
    <xf numFmtId="1" fontId="0" fillId="0" borderId="7" xfId="0" applyNumberFormat="1" applyFont="1" applyBorder="1" applyAlignment="1">
      <alignment horizontal="center" wrapText="1"/>
    </xf>
    <xf numFmtId="0" fontId="0" fillId="0" borderId="7" xfId="0" applyFont="1" applyBorder="1" applyAlignment="1">
      <alignment horizontal="center" wrapText="1"/>
    </xf>
    <xf numFmtId="9" fontId="0" fillId="0" borderId="7" xfId="4" applyFont="1" applyBorder="1" applyAlignment="1">
      <alignment horizontal="center" wrapText="1"/>
    </xf>
    <xf numFmtId="1" fontId="0" fillId="0" borderId="17" xfId="0" applyNumberFormat="1" applyFont="1" applyBorder="1" applyAlignment="1">
      <alignment horizontal="center" vertical="center" wrapText="1"/>
    </xf>
    <xf numFmtId="9" fontId="0" fillId="0" borderId="17" xfId="4" applyFont="1" applyBorder="1" applyAlignment="1">
      <alignment horizontal="center" vertical="center" wrapText="1"/>
    </xf>
    <xf numFmtId="0" fontId="0" fillId="0" borderId="9" xfId="0" applyFont="1" applyBorder="1" applyAlignment="1">
      <alignment horizontal="center" vertical="center" wrapText="1"/>
    </xf>
    <xf numFmtId="9" fontId="0" fillId="0" borderId="9" xfId="4" applyFont="1" applyBorder="1" applyAlignment="1">
      <alignment horizontal="center" vertical="center" wrapText="1"/>
    </xf>
    <xf numFmtId="1" fontId="0" fillId="0" borderId="15" xfId="0" applyNumberFormat="1" applyBorder="1" applyAlignment="1">
      <alignment horizontal="center" wrapText="1"/>
    </xf>
    <xf numFmtId="0" fontId="0" fillId="0" borderId="15" xfId="0" applyBorder="1" applyAlignment="1">
      <alignment horizontal="center" wrapText="1"/>
    </xf>
    <xf numFmtId="0" fontId="0" fillId="0" borderId="15" xfId="0" applyFont="1" applyBorder="1" applyAlignment="1">
      <alignment horizontal="center" wrapText="1"/>
    </xf>
    <xf numFmtId="9" fontId="0" fillId="0" borderId="15" xfId="4" applyFont="1" applyBorder="1" applyAlignment="1">
      <alignment horizontal="center"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Border="1" applyAlignment="1">
      <alignment horizontal="center" vertical="top"/>
    </xf>
    <xf numFmtId="0" fontId="4" fillId="2" borderId="10"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4" borderId="1" xfId="0" applyFont="1" applyFill="1" applyBorder="1" applyAlignment="1">
      <alignment vertical="top"/>
    </xf>
    <xf numFmtId="0" fontId="3" fillId="4" borderId="7" xfId="0" applyFont="1" applyFill="1" applyBorder="1" applyAlignment="1">
      <alignment vertical="top"/>
    </xf>
    <xf numFmtId="0" fontId="0" fillId="0" borderId="0" xfId="0"/>
    <xf numFmtId="0" fontId="2" fillId="0" borderId="0" xfId="0" applyFont="1"/>
    <xf numFmtId="0" fontId="4" fillId="2" borderId="7" xfId="0" applyFont="1" applyFill="1" applyBorder="1" applyAlignment="1" applyProtection="1">
      <alignment horizontal="center" vertical="center" wrapText="1"/>
      <protection locked="0"/>
    </xf>
    <xf numFmtId="0" fontId="2" fillId="3" borderId="0" xfId="0" applyFont="1" applyFill="1"/>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3" borderId="0" xfId="0" applyFont="1" applyFill="1"/>
    <xf numFmtId="0" fontId="4" fillId="3" borderId="7" xfId="0" applyFont="1" applyFill="1" applyBorder="1" applyAlignment="1">
      <alignment horizontal="left" vertical="top"/>
    </xf>
    <xf numFmtId="0" fontId="0" fillId="3" borderId="0" xfId="0" applyFill="1"/>
    <xf numFmtId="0" fontId="4" fillId="3" borderId="8"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2" borderId="1"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7" fillId="3" borderId="0" xfId="0" applyFont="1" applyFill="1" applyAlignment="1">
      <alignment horizontal="left" vertical="center" readingOrder="1"/>
    </xf>
    <xf numFmtId="0" fontId="10" fillId="4" borderId="7" xfId="2" applyFill="1" applyBorder="1" applyAlignment="1">
      <alignment vertical="top"/>
    </xf>
    <xf numFmtId="0" fontId="3" fillId="2" borderId="7" xfId="0" applyFont="1" applyFill="1" applyBorder="1" applyAlignment="1"/>
    <xf numFmtId="0" fontId="4" fillId="0" borderId="7" xfId="0" applyFont="1" applyBorder="1" applyAlignment="1"/>
    <xf numFmtId="0" fontId="5" fillId="0" borderId="7" xfId="0" applyFont="1" applyBorder="1" applyAlignment="1"/>
    <xf numFmtId="0" fontId="0" fillId="7" borderId="1" xfId="0" applyFill="1" applyBorder="1" applyAlignment="1"/>
    <xf numFmtId="0" fontId="0" fillId="0" borderId="7" xfId="0" applyBorder="1" applyAlignment="1">
      <alignment horizontal="center" vertical="center"/>
    </xf>
    <xf numFmtId="0" fontId="30" fillId="0" borderId="0" xfId="0" applyFont="1" applyProtection="1">
      <protection locked="0"/>
    </xf>
    <xf numFmtId="0" fontId="28" fillId="0" borderId="0" xfId="0" applyFont="1" applyFill="1" applyBorder="1" applyAlignment="1" applyProtection="1">
      <alignment wrapText="1"/>
      <protection locked="0"/>
    </xf>
    <xf numFmtId="0" fontId="6" fillId="7" borderId="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6" fillId="3" borderId="0" xfId="0" applyFont="1" applyFill="1" applyAlignment="1">
      <alignment vertical="top" wrapText="1"/>
    </xf>
    <xf numFmtId="0" fontId="19" fillId="3" borderId="0" xfId="0" applyFont="1" applyFill="1" applyAlignment="1">
      <alignment vertical="top" wrapText="1"/>
    </xf>
    <xf numFmtId="0" fontId="0" fillId="3" borderId="0" xfId="0" applyFill="1" applyAlignment="1">
      <alignment horizontal="left" vertical="top" wrapText="1"/>
    </xf>
    <xf numFmtId="0" fontId="0" fillId="0" borderId="0" xfId="0" applyAlignment="1">
      <alignment horizontal="left" vertical="top" wrapText="1"/>
    </xf>
    <xf numFmtId="0" fontId="15" fillId="3" borderId="0" xfId="0" applyFont="1" applyFill="1" applyAlignment="1">
      <alignment horizontal="left" vertical="top" wrapText="1"/>
    </xf>
    <xf numFmtId="0" fontId="14" fillId="3" borderId="7" xfId="0" applyFont="1" applyFill="1" applyBorder="1" applyAlignment="1">
      <alignment horizontal="left" vertical="top" wrapText="1" shrinkToFit="1"/>
    </xf>
    <xf numFmtId="0" fontId="14" fillId="3" borderId="7" xfId="0" applyFont="1" applyFill="1" applyBorder="1" applyAlignment="1">
      <alignment vertical="center" shrinkToFit="1"/>
    </xf>
    <xf numFmtId="0" fontId="19" fillId="3" borderId="0" xfId="0" applyFont="1" applyFill="1" applyAlignment="1">
      <alignment vertical="top"/>
    </xf>
    <xf numFmtId="0" fontId="6" fillId="7" borderId="7"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1" fillId="2" borderId="20" xfId="2" applyFont="1" applyFill="1" applyBorder="1" applyAlignment="1" applyProtection="1">
      <alignment horizontal="center" vertical="center" wrapText="1"/>
      <protection locked="0"/>
    </xf>
    <xf numFmtId="0" fontId="0" fillId="0" borderId="2" xfId="0" applyBorder="1" applyAlignment="1"/>
    <xf numFmtId="0" fontId="15" fillId="3" borderId="0" xfId="0" applyFont="1" applyFill="1" applyBorder="1" applyAlignment="1">
      <alignment vertical="top" wrapText="1"/>
    </xf>
    <xf numFmtId="0" fontId="4" fillId="0" borderId="3" xfId="0" applyFont="1" applyBorder="1" applyAlignment="1" applyProtection="1">
      <alignment horizontal="center" wrapText="1"/>
      <protection locked="0"/>
    </xf>
    <xf numFmtId="0" fontId="23" fillId="0" borderId="0" xfId="0" applyFont="1" applyAlignment="1">
      <alignment vertical="center"/>
    </xf>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wrapText="1"/>
      <protection locked="0"/>
    </xf>
    <xf numFmtId="0" fontId="34" fillId="3" borderId="1"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13" fillId="2" borderId="7" xfId="0" applyNumberFormat="1" applyFont="1" applyFill="1" applyBorder="1" applyAlignment="1" applyProtection="1">
      <alignment horizontal="left" vertical="top"/>
    </xf>
    <xf numFmtId="0" fontId="28" fillId="0" borderId="0" xfId="0" applyFont="1" applyBorder="1" applyAlignment="1" applyProtection="1">
      <alignment horizontal="left" vertical="top"/>
    </xf>
    <xf numFmtId="0" fontId="29" fillId="0" borderId="0" xfId="0" applyFont="1" applyBorder="1" applyAlignment="1" applyProtection="1">
      <alignment horizontal="left" vertical="top"/>
      <protection locked="0"/>
    </xf>
    <xf numFmtId="0" fontId="4" fillId="2" borderId="7" xfId="0" applyNumberFormat="1" applyFont="1" applyFill="1" applyBorder="1" applyAlignment="1" applyProtection="1">
      <alignment horizontal="left" vertical="top"/>
    </xf>
    <xf numFmtId="0" fontId="4" fillId="0" borderId="1" xfId="0" applyFont="1" applyBorder="1" applyAlignment="1" applyProtection="1">
      <alignment horizontal="center" vertical="top" wrapText="1"/>
      <protection locked="0"/>
    </xf>
    <xf numFmtId="0" fontId="10" fillId="3" borderId="0" xfId="2" applyFill="1" applyBorder="1" applyAlignment="1">
      <alignment vertical="top" wrapText="1"/>
    </xf>
    <xf numFmtId="1" fontId="4" fillId="6" borderId="7" xfId="0" applyNumberFormat="1" applyFont="1" applyFill="1" applyBorder="1" applyAlignment="1" applyProtection="1">
      <alignment horizontal="center" wrapText="1"/>
      <protection locked="0"/>
    </xf>
    <xf numFmtId="0" fontId="4" fillId="0" borderId="1" xfId="0" applyFont="1" applyBorder="1" applyAlignment="1">
      <alignment horizontal="left" wrapText="1"/>
    </xf>
    <xf numFmtId="0" fontId="4" fillId="0" borderId="1" xfId="0" applyFont="1" applyFill="1" applyBorder="1" applyAlignment="1">
      <alignment horizontal="left" wrapText="1"/>
    </xf>
    <xf numFmtId="0" fontId="4" fillId="0" borderId="1" xfId="0" applyFont="1" applyFill="1" applyBorder="1" applyAlignment="1" applyProtection="1">
      <alignment horizontal="left" wrapText="1"/>
      <protection locked="0"/>
    </xf>
    <xf numFmtId="1" fontId="0" fillId="0" borderId="9"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1" fontId="0" fillId="0" borderId="7" xfId="0" quotePrefix="1" applyNumberFormat="1" applyFont="1" applyBorder="1" applyAlignment="1">
      <alignment horizontal="center" vertical="center" wrapText="1"/>
    </xf>
    <xf numFmtId="0" fontId="10" fillId="0" borderId="0" xfId="2"/>
    <xf numFmtId="0" fontId="10" fillId="0" borderId="0" xfId="2" applyBorder="1" applyAlignment="1">
      <alignment horizontal="center" vertical="top"/>
    </xf>
    <xf numFmtId="0" fontId="10" fillId="0" borderId="0" xfId="2" applyProtection="1">
      <protection locked="0"/>
    </xf>
    <xf numFmtId="0" fontId="3" fillId="3" borderId="3" xfId="0" applyFont="1" applyFill="1" applyBorder="1" applyAlignment="1">
      <alignment horizontal="left" vertical="top"/>
    </xf>
    <xf numFmtId="0" fontId="4" fillId="3" borderId="3" xfId="0" applyFont="1" applyFill="1" applyBorder="1" applyAlignment="1">
      <alignment horizontal="left" vertical="top"/>
    </xf>
    <xf numFmtId="0" fontId="10" fillId="3" borderId="11" xfId="2" applyFill="1" applyBorder="1" applyAlignment="1">
      <alignment horizontal="center" vertical="center"/>
    </xf>
    <xf numFmtId="1" fontId="24" fillId="14" borderId="3" xfId="5" applyNumberFormat="1" applyBorder="1" applyAlignment="1">
      <alignment horizontal="center" vertical="center" wrapText="1"/>
    </xf>
    <xf numFmtId="1" fontId="0" fillId="0" borderId="3" xfId="0" quotePrefix="1" applyNumberFormat="1" applyFont="1" applyBorder="1" applyAlignment="1">
      <alignment horizontal="center" vertical="center" wrapText="1"/>
    </xf>
    <xf numFmtId="1" fontId="0" fillId="0" borderId="21" xfId="0" applyNumberFormat="1" applyFont="1" applyBorder="1" applyAlignment="1">
      <alignment horizontal="center" vertical="center" wrapText="1"/>
    </xf>
    <xf numFmtId="1" fontId="0" fillId="0" borderId="14" xfId="0" applyNumberFormat="1" applyBorder="1" applyAlignment="1">
      <alignment horizontal="center" wrapText="1"/>
    </xf>
    <xf numFmtId="1" fontId="0" fillId="0" borderId="14" xfId="0" applyNumberFormat="1" applyFont="1" applyBorder="1" applyAlignment="1">
      <alignment horizontal="center" wrapText="1"/>
    </xf>
    <xf numFmtId="1" fontId="0" fillId="0" borderId="3" xfId="0" applyNumberFormat="1" applyFont="1" applyBorder="1" applyAlignment="1">
      <alignment horizontal="center" wrapText="1"/>
    </xf>
    <xf numFmtId="0" fontId="0" fillId="0" borderId="7" xfId="0" applyBorder="1" applyAlignment="1">
      <alignment vertical="center" wrapText="1"/>
    </xf>
    <xf numFmtId="0" fontId="39" fillId="0" borderId="7" xfId="0" applyFont="1" applyBorder="1" applyAlignment="1">
      <alignment horizontal="center" vertical="center" textRotation="90" wrapText="1"/>
    </xf>
    <xf numFmtId="0" fontId="23" fillId="0" borderId="7" xfId="0" applyFont="1" applyBorder="1" applyAlignment="1">
      <alignment vertical="center" wrapText="1"/>
    </xf>
    <xf numFmtId="0" fontId="23" fillId="0" borderId="7" xfId="0" applyFont="1" applyBorder="1" applyAlignment="1">
      <alignment vertical="center"/>
    </xf>
    <xf numFmtId="0" fontId="23" fillId="0" borderId="7" xfId="0" applyFont="1" applyBorder="1" applyAlignment="1">
      <alignment horizontal="left" vertical="center" wrapText="1" indent="10"/>
    </xf>
    <xf numFmtId="0" fontId="0" fillId="0" borderId="7" xfId="0" applyBorder="1" applyAlignment="1">
      <alignment wrapText="1"/>
    </xf>
    <xf numFmtId="0" fontId="23" fillId="0" borderId="1" xfId="0" applyFont="1" applyBorder="1" applyAlignment="1">
      <alignment horizontal="center" vertical="center" wrapText="1"/>
    </xf>
    <xf numFmtId="0" fontId="0" fillId="0" borderId="15" xfId="0" applyBorder="1" applyAlignment="1">
      <alignment vertical="center" wrapText="1"/>
    </xf>
    <xf numFmtId="0" fontId="23" fillId="0" borderId="15" xfId="0" applyFont="1" applyBorder="1" applyAlignment="1">
      <alignment vertical="center" wrapText="1"/>
    </xf>
    <xf numFmtId="1" fontId="4" fillId="6" borderId="14" xfId="0" applyNumberFormat="1" applyFont="1" applyFill="1" applyBorder="1" applyAlignment="1" applyProtection="1">
      <alignment horizontal="center" vertical="top" wrapText="1"/>
      <protection locked="0"/>
    </xf>
    <xf numFmtId="9" fontId="0" fillId="0" borderId="0" xfId="4" applyFont="1"/>
    <xf numFmtId="1" fontId="0" fillId="5" borderId="5" xfId="0" applyNumberFormat="1" applyFont="1" applyFill="1" applyBorder="1" applyAlignment="1"/>
    <xf numFmtId="1" fontId="0" fillId="5" borderId="8" xfId="0" applyNumberFormat="1" applyFont="1" applyFill="1" applyBorder="1" applyAlignment="1"/>
    <xf numFmtId="1" fontId="0" fillId="0" borderId="0" xfId="0" applyNumberFormat="1"/>
    <xf numFmtId="10" fontId="0" fillId="0" borderId="0" xfId="4" applyNumberFormat="1" applyFont="1"/>
    <xf numFmtId="2" fontId="0" fillId="0" borderId="0" xfId="0" applyNumberFormat="1"/>
    <xf numFmtId="0" fontId="0" fillId="5" borderId="7" xfId="0" applyFont="1" applyFill="1" applyBorder="1"/>
    <xf numFmtId="0" fontId="0" fillId="5" borderId="15" xfId="0" applyFont="1" applyFill="1" applyBorder="1"/>
    <xf numFmtId="0" fontId="2" fillId="12" borderId="0" xfId="0" applyFont="1" applyFill="1" applyBorder="1" applyAlignment="1">
      <alignment horizontal="left"/>
    </xf>
    <xf numFmtId="0" fontId="0" fillId="5" borderId="7" xfId="0" applyFont="1" applyFill="1" applyBorder="1" applyAlignment="1"/>
    <xf numFmtId="1" fontId="0" fillId="5" borderId="7" xfId="0" applyNumberFormat="1" applyFont="1" applyFill="1" applyBorder="1" applyAlignment="1"/>
    <xf numFmtId="0" fontId="2" fillId="12" borderId="1" xfId="0" applyFont="1" applyFill="1" applyBorder="1" applyAlignment="1">
      <alignment horizontal="left"/>
    </xf>
    <xf numFmtId="0" fontId="2" fillId="12" borderId="2" xfId="0" applyFont="1" applyFill="1" applyBorder="1" applyAlignment="1">
      <alignment horizontal="left"/>
    </xf>
    <xf numFmtId="0" fontId="2" fillId="12" borderId="3" xfId="0" applyFont="1" applyFill="1" applyBorder="1" applyAlignment="1">
      <alignment horizontal="left"/>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6" fillId="7" borderId="9"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4" fillId="3" borderId="9" xfId="0" applyFont="1" applyFill="1" applyBorder="1" applyAlignment="1">
      <alignment horizontal="center" vertical="top"/>
    </xf>
    <xf numFmtId="0" fontId="4" fillId="3" borderId="15" xfId="0" applyFont="1" applyFill="1" applyBorder="1" applyAlignment="1">
      <alignment horizontal="center" vertical="top"/>
    </xf>
    <xf numFmtId="0" fontId="33" fillId="7" borderId="9" xfId="0" applyFont="1" applyFill="1" applyBorder="1" applyAlignment="1">
      <alignment horizontal="center" textRotation="90" wrapText="1"/>
    </xf>
    <xf numFmtId="0" fontId="33" fillId="7" borderId="15" xfId="0" applyFont="1" applyFill="1" applyBorder="1" applyAlignment="1">
      <alignment horizontal="center" textRotation="90" wrapText="1"/>
    </xf>
    <xf numFmtId="0" fontId="6" fillId="7" borderId="9" xfId="0" applyFont="1" applyFill="1" applyBorder="1" applyAlignment="1">
      <alignment horizontal="center" textRotation="90" wrapText="1"/>
    </xf>
    <xf numFmtId="0" fontId="6" fillId="7" borderId="15" xfId="0" applyFont="1" applyFill="1" applyBorder="1" applyAlignment="1">
      <alignment horizontal="center" textRotation="90" wrapText="1"/>
    </xf>
    <xf numFmtId="0" fontId="4" fillId="3" borderId="4" xfId="0" applyFont="1" applyFill="1" applyBorder="1" applyAlignment="1">
      <alignment horizontal="center" vertical="top" wrapText="1"/>
    </xf>
    <xf numFmtId="0" fontId="4" fillId="3" borderId="12" xfId="0" applyFont="1" applyFill="1" applyBorder="1" applyAlignment="1">
      <alignment horizontal="center" vertical="top" wrapText="1"/>
    </xf>
    <xf numFmtId="1" fontId="23" fillId="3" borderId="9" xfId="0" applyNumberFormat="1" applyFont="1" applyFill="1" applyBorder="1" applyAlignment="1">
      <alignment horizontal="center" vertical="center" wrapText="1"/>
    </xf>
    <xf numFmtId="1" fontId="23" fillId="3" borderId="15" xfId="0" applyNumberFormat="1" applyFont="1" applyFill="1" applyBorder="1" applyAlignment="1">
      <alignment horizontal="center" vertical="center" wrapText="1"/>
    </xf>
    <xf numFmtId="0" fontId="4" fillId="0" borderId="9" xfId="0" applyFont="1" applyFill="1" applyBorder="1" applyAlignment="1">
      <alignment horizontal="center" vertical="top"/>
    </xf>
    <xf numFmtId="0" fontId="4" fillId="0" borderId="15" xfId="0" applyFont="1" applyFill="1" applyBorder="1" applyAlignment="1">
      <alignment horizontal="center" vertical="top"/>
    </xf>
    <xf numFmtId="0" fontId="4" fillId="0" borderId="9" xfId="0" applyFont="1" applyBorder="1" applyAlignment="1">
      <alignment horizontal="center" vertical="top"/>
    </xf>
    <xf numFmtId="0" fontId="4" fillId="0" borderId="15" xfId="0" applyFont="1" applyBorder="1" applyAlignment="1">
      <alignment horizontal="center" vertical="top"/>
    </xf>
    <xf numFmtId="0" fontId="6" fillId="7" borderId="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3" xfId="0" applyFont="1" applyFill="1" applyBorder="1" applyAlignment="1">
      <alignment horizontal="center" vertical="top"/>
    </xf>
    <xf numFmtId="0" fontId="4" fillId="3" borderId="9" xfId="0" applyFont="1" applyFill="1" applyBorder="1" applyAlignment="1">
      <alignment horizontal="right" vertical="top"/>
    </xf>
    <xf numFmtId="0" fontId="4" fillId="3" borderId="15" xfId="0" applyFont="1" applyFill="1" applyBorder="1" applyAlignment="1">
      <alignment horizontal="right" vertical="top"/>
    </xf>
    <xf numFmtId="3" fontId="4" fillId="3" borderId="9" xfId="0" applyNumberFormat="1" applyFont="1" applyFill="1" applyBorder="1" applyAlignment="1">
      <alignment horizontal="right" vertical="top"/>
    </xf>
    <xf numFmtId="3" fontId="4" fillId="3" borderId="15" xfId="0" applyNumberFormat="1" applyFont="1" applyFill="1" applyBorder="1" applyAlignment="1">
      <alignment horizontal="right" vertical="top"/>
    </xf>
    <xf numFmtId="0" fontId="4" fillId="3" borderId="7" xfId="0" applyFont="1" applyFill="1" applyBorder="1" applyAlignment="1">
      <alignment horizontal="right" vertical="top"/>
    </xf>
    <xf numFmtId="3" fontId="4" fillId="3" borderId="7" xfId="0" applyNumberFormat="1" applyFont="1" applyFill="1" applyBorder="1" applyAlignment="1">
      <alignment horizontal="right" vertical="top"/>
    </xf>
    <xf numFmtId="0" fontId="6" fillId="7" borderId="9" xfId="0" applyFont="1" applyFill="1" applyBorder="1" applyAlignment="1">
      <alignment horizontal="center" vertical="center" textRotation="90" wrapText="1"/>
    </xf>
    <xf numFmtId="0" fontId="6" fillId="7" borderId="11" xfId="0" applyFont="1" applyFill="1" applyBorder="1" applyAlignment="1">
      <alignment horizontal="center" vertical="center" textRotation="90" wrapText="1"/>
    </xf>
    <xf numFmtId="0" fontId="6" fillId="7" borderId="1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7" borderId="4" xfId="0" applyFill="1" applyBorder="1" applyAlignment="1">
      <alignment horizontal="center"/>
    </xf>
    <xf numFmtId="0" fontId="0" fillId="7" borderId="5"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1"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2" fillId="10" borderId="7" xfId="0" applyFont="1" applyFill="1" applyBorder="1" applyAlignment="1" applyProtection="1">
      <alignment horizontal="center"/>
      <protection locked="0"/>
    </xf>
    <xf numFmtId="0" fontId="2" fillId="6" borderId="7"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2" fillId="9" borderId="7" xfId="0" applyFont="1" applyFill="1" applyBorder="1" applyAlignment="1" applyProtection="1">
      <alignment horizontal="center"/>
      <protection locked="0"/>
    </xf>
    <xf numFmtId="0" fontId="4" fillId="0" borderId="1"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0" fillId="7" borderId="8" xfId="0" applyFill="1" applyBorder="1" applyAlignment="1">
      <alignment horizontal="center"/>
    </xf>
    <xf numFmtId="0" fontId="0" fillId="7" borderId="14" xfId="0" applyFill="1" applyBorder="1" applyAlignment="1">
      <alignment horizontal="center"/>
    </xf>
    <xf numFmtId="0" fontId="2" fillId="0" borderId="0" xfId="0" applyFont="1" applyAlignment="1">
      <alignment horizontal="left"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 fontId="25" fillId="14" borderId="7" xfId="5" applyNumberFormat="1" applyFont="1" applyBorder="1" applyAlignment="1">
      <alignment horizontal="center" vertical="center" wrapText="1"/>
    </xf>
    <xf numFmtId="9" fontId="25" fillId="14" borderId="7" xfId="5" applyNumberFormat="1" applyFont="1" applyBorder="1" applyAlignment="1">
      <alignment horizontal="center" vertical="center" wrapText="1"/>
    </xf>
    <xf numFmtId="0" fontId="39" fillId="0" borderId="7" xfId="0" applyFont="1" applyBorder="1" applyAlignment="1">
      <alignment horizontal="center" vertical="center" textRotation="90" wrapText="1"/>
    </xf>
    <xf numFmtId="0" fontId="23" fillId="0" borderId="7" xfId="0" applyFont="1" applyBorder="1" applyAlignment="1">
      <alignment vertical="center" wrapText="1"/>
    </xf>
    <xf numFmtId="1" fontId="0" fillId="0" borderId="1"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0" fontId="2" fillId="15" borderId="4"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38" fillId="16" borderId="5" xfId="0" applyFont="1" applyFill="1" applyBorder="1" applyAlignment="1">
      <alignment horizontal="center" vertical="center" wrapText="1"/>
    </xf>
    <xf numFmtId="0" fontId="38" fillId="16" borderId="13" xfId="0" applyFont="1" applyFill="1" applyBorder="1" applyAlignment="1">
      <alignment horizontal="center" vertical="center" wrapText="1"/>
    </xf>
    <xf numFmtId="0" fontId="38" fillId="16" borderId="8" xfId="0" applyFont="1" applyFill="1" applyBorder="1" applyAlignment="1">
      <alignment horizontal="center" vertical="center" wrapText="1"/>
    </xf>
    <xf numFmtId="0" fontId="38" fillId="16" borderId="14" xfId="0" applyFont="1" applyFill="1" applyBorder="1" applyAlignment="1">
      <alignment horizontal="center" vertical="center" wrapText="1"/>
    </xf>
    <xf numFmtId="1" fontId="25" fillId="14" borderId="3" xfId="5" applyNumberFormat="1" applyFont="1" applyBorder="1" applyAlignment="1">
      <alignment horizontal="center" vertical="center" wrapText="1"/>
    </xf>
  </cellXfs>
  <cellStyles count="6">
    <cellStyle name="Comma" xfId="1" builtinId="3"/>
    <cellStyle name="Comma 2" xfId="3"/>
    <cellStyle name="Good" xfId="5" builtinId="26"/>
    <cellStyle name="Hyperlink" xfId="2" builtinId="8"/>
    <cellStyle name="Normal" xfId="0" builtinId="0"/>
    <cellStyle name="Percent" xfId="4" builtinId="5"/>
  </cellStyles>
  <dxfs count="165">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theme="1"/>
        </patternFill>
      </fill>
    </dxf>
  </dxfs>
  <tableStyles count="0" defaultTableStyle="TableStyleMedium2" defaultPivotStyle="PivotStyleLight16"/>
  <colors>
    <mruColors>
      <color rgb="FF0000FF"/>
      <color rgb="FFF3EBF9"/>
      <color rgb="FFF0F3FA"/>
      <color rgb="FFFFFAEB"/>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4752975</xdr:colOff>
          <xdr:row>1</xdr:row>
          <xdr:rowOff>123825</xdr:rowOff>
        </xdr:from>
        <xdr:to>
          <xdr:col>1</xdr:col>
          <xdr:colOff>7600950</xdr:colOff>
          <xdr:row>3</xdr:row>
          <xdr:rowOff>95250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ALLER à l'Inventaire des régimes</a:t>
              </a:r>
            </a:p>
          </xdr:txBody>
        </xdr:sp>
        <xdr:clientData/>
      </xdr:twoCellAnchor>
    </mc:Choice>
    <mc:Fallback/>
  </mc:AlternateContent>
  <xdr:twoCellAnchor editAs="oneCell">
    <xdr:from>
      <xdr:col>1</xdr:col>
      <xdr:colOff>200025</xdr:colOff>
      <xdr:row>0</xdr:row>
      <xdr:rowOff>114300</xdr:rowOff>
    </xdr:from>
    <xdr:to>
      <xdr:col>1</xdr:col>
      <xdr:colOff>990600</xdr:colOff>
      <xdr:row>4</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0</xdr:row>
      <xdr:rowOff>171450</xdr:rowOff>
    </xdr:from>
    <xdr:to>
      <xdr:col>1</xdr:col>
      <xdr:colOff>3448050</xdr:colOff>
      <xdr:row>4</xdr:row>
      <xdr:rowOff>57150</xdr:rowOff>
    </xdr:to>
    <xdr:sp macro="" textlink="">
      <xdr:nvSpPr>
        <xdr:cNvPr id="2" name="TextBox 1"/>
        <xdr:cNvSpPr txBox="1"/>
      </xdr:nvSpPr>
      <xdr:spPr>
        <a:xfrm>
          <a:off x="1285875" y="171450"/>
          <a:ext cx="23336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INTERNATIONAL LABOUR OFFICE</a:t>
          </a:r>
          <a:r>
            <a:rPr lang="en-GB"/>
            <a:t> </a:t>
          </a:r>
          <a:r>
            <a:rPr lang="en-GB" sz="1100" b="0" i="0" u="none" strike="noStrike">
              <a:solidFill>
                <a:schemeClr val="dk1"/>
              </a:solidFill>
              <a:effectLst/>
              <a:latin typeface="+mn-lt"/>
              <a:ea typeface="+mn-ea"/>
              <a:cs typeface="+mn-cs"/>
            </a:rPr>
            <a:t>Social Protection Department </a:t>
          </a:r>
          <a:r>
            <a:rPr lang="en-GB"/>
            <a:t> </a:t>
          </a:r>
          <a:r>
            <a:rPr lang="en-GB" sz="1100" b="1" i="0" u="none" strike="noStrike">
              <a:solidFill>
                <a:schemeClr val="dk1"/>
              </a:solidFill>
              <a:effectLst/>
              <a:latin typeface="+mn-lt"/>
              <a:ea typeface="+mn-ea"/>
              <a:cs typeface="+mn-cs"/>
            </a:rPr>
            <a:t>SOCIAL SECURITY INQUIRY (SSI)</a:t>
          </a:r>
          <a:r>
            <a:rPr lang="en-GB"/>
            <a:t> </a:t>
          </a:r>
          <a:endParaRPr lang="en-GB" sz="1100"/>
        </a:p>
      </xdr:txBody>
    </xdr:sp>
    <xdr:clientData/>
  </xdr:twoCellAnchor>
  <xdr:twoCellAnchor>
    <xdr:from>
      <xdr:col>1</xdr:col>
      <xdr:colOff>0</xdr:colOff>
      <xdr:row>31</xdr:row>
      <xdr:rowOff>0</xdr:rowOff>
    </xdr:from>
    <xdr:to>
      <xdr:col>3</xdr:col>
      <xdr:colOff>7766</xdr:colOff>
      <xdr:row>64</xdr:row>
      <xdr:rowOff>124903</xdr:rowOff>
    </xdr:to>
    <xdr:grpSp>
      <xdr:nvGrpSpPr>
        <xdr:cNvPr id="108" name="Group 107"/>
        <xdr:cNvGrpSpPr/>
      </xdr:nvGrpSpPr>
      <xdr:grpSpPr>
        <a:xfrm>
          <a:off x="171450" y="9563100"/>
          <a:ext cx="10485266" cy="6411403"/>
          <a:chOff x="23812" y="10300152"/>
          <a:chExt cx="10485266" cy="6411403"/>
        </a:xfrm>
      </xdr:grpSpPr>
      <xdr:sp macro="" textlink="">
        <xdr:nvSpPr>
          <xdr:cNvPr id="123" name="TextBox 122"/>
          <xdr:cNvSpPr txBox="1">
            <a:spLocks noChangeArrowheads="1"/>
          </xdr:cNvSpPr>
        </xdr:nvSpPr>
        <xdr:spPr bwMode="auto">
          <a:xfrm>
            <a:off x="23812" y="10300152"/>
            <a:ext cx="7797892" cy="1296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Diagnostic: Catégorisation des régimes et des prestations</a:t>
            </a:r>
          </a:p>
        </xdr:txBody>
      </xdr:sp>
      <xdr:grpSp>
        <xdr:nvGrpSpPr>
          <xdr:cNvPr id="124" name="Group 123"/>
          <xdr:cNvGrpSpPr/>
        </xdr:nvGrpSpPr>
        <xdr:grpSpPr>
          <a:xfrm>
            <a:off x="24848" y="10723795"/>
            <a:ext cx="10484230" cy="5987760"/>
            <a:chOff x="24830" y="10062223"/>
            <a:chExt cx="10476483" cy="5987760"/>
          </a:xfrm>
        </xdr:grpSpPr>
        <xdr:grpSp>
          <xdr:nvGrpSpPr>
            <xdr:cNvPr id="134" name="Group 133"/>
            <xdr:cNvGrpSpPr/>
          </xdr:nvGrpSpPr>
          <xdr:grpSpPr>
            <a:xfrm>
              <a:off x="24830" y="10062223"/>
              <a:ext cx="10476483" cy="5987760"/>
              <a:chOff x="141042" y="658408"/>
              <a:chExt cx="10473947" cy="5987760"/>
            </a:xfrm>
          </xdr:grpSpPr>
          <xdr:cxnSp macro="">
            <xdr:nvCxnSpPr>
              <xdr:cNvPr id="219"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220" name="ZoneTexte 11"/>
              <xdr:cNvSpPr txBox="1"/>
            </xdr:nvSpPr>
            <xdr:spPr>
              <a:xfrm>
                <a:off x="3904255" y="677346"/>
                <a:ext cx="2928070"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Caractéristiques des Prestations</a:t>
                </a:r>
              </a:p>
            </xdr:txBody>
          </xdr:sp>
          <xdr:sp macro="" textlink="">
            <xdr:nvSpPr>
              <xdr:cNvPr id="221" name="ZoneTexte 12"/>
              <xdr:cNvSpPr txBox="1"/>
            </xdr:nvSpPr>
            <xdr:spPr>
              <a:xfrm>
                <a:off x="783476" y="658408"/>
                <a:ext cx="2856654"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Définition des régimes/programmes</a:t>
                </a:r>
              </a:p>
            </xdr:txBody>
          </xdr:sp>
          <xdr:sp macro="" textlink="">
            <xdr:nvSpPr>
              <xdr:cNvPr id="222" name="ZoneTexte 13"/>
              <xdr:cNvSpPr txBox="1"/>
            </xdr:nvSpPr>
            <xdr:spPr>
              <a:xfrm>
                <a:off x="141042" y="2915558"/>
                <a:ext cx="1071303" cy="749821"/>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Système de protection sociale</a:t>
                </a:r>
              </a:p>
            </xdr:txBody>
          </xdr:sp>
          <xdr:grpSp>
            <xdr:nvGrpSpPr>
              <xdr:cNvPr id="223" name="Group 222"/>
              <xdr:cNvGrpSpPr/>
            </xdr:nvGrpSpPr>
            <xdr:grpSpPr>
              <a:xfrm>
                <a:off x="368829" y="680779"/>
                <a:ext cx="10246160" cy="5965389"/>
                <a:chOff x="394263" y="1063022"/>
                <a:chExt cx="10249264" cy="5895727"/>
              </a:xfrm>
            </xdr:grpSpPr>
            <xdr:grpSp>
              <xdr:nvGrpSpPr>
                <xdr:cNvPr id="224" name="Group 223"/>
                <xdr:cNvGrpSpPr/>
              </xdr:nvGrpSpPr>
              <xdr:grpSpPr>
                <a:xfrm>
                  <a:off x="3643306" y="1792358"/>
                  <a:ext cx="2374934" cy="4917912"/>
                  <a:chOff x="3643306" y="1822063"/>
                  <a:chExt cx="2374934" cy="4917912"/>
                </a:xfrm>
              </xdr:grpSpPr>
              <xdr:grpSp>
                <xdr:nvGrpSpPr>
                  <xdr:cNvPr id="295" name="Groupe 86"/>
                  <xdr:cNvGrpSpPr/>
                </xdr:nvGrpSpPr>
                <xdr:grpSpPr>
                  <a:xfrm>
                    <a:off x="3643306" y="1822063"/>
                    <a:ext cx="2374934" cy="4213985"/>
                    <a:chOff x="4000496" y="1393435"/>
                    <a:chExt cx="2374934" cy="4213985"/>
                  </a:xfrm>
                </xdr:grpSpPr>
                <xdr:grpSp>
                  <xdr:nvGrpSpPr>
                    <xdr:cNvPr id="298" name="Groupe 85"/>
                    <xdr:cNvGrpSpPr/>
                  </xdr:nvGrpSpPr>
                  <xdr:grpSpPr>
                    <a:xfrm>
                      <a:off x="4000496" y="1393435"/>
                      <a:ext cx="2374934" cy="4213985"/>
                      <a:chOff x="4000496" y="1393435"/>
                      <a:chExt cx="2374934" cy="4213985"/>
                    </a:xfrm>
                  </xdr:grpSpPr>
                  <xdr:grpSp>
                    <xdr:nvGrpSpPr>
                      <xdr:cNvPr id="300" name="Groupe 77"/>
                      <xdr:cNvGrpSpPr/>
                    </xdr:nvGrpSpPr>
                    <xdr:grpSpPr>
                      <a:xfrm>
                        <a:off x="4000496" y="1393435"/>
                        <a:ext cx="2374934" cy="4213985"/>
                        <a:chOff x="4000496" y="1393435"/>
                        <a:chExt cx="2374934" cy="4213985"/>
                      </a:xfrm>
                    </xdr:grpSpPr>
                    <xdr:sp macro="" textlink="">
                      <xdr:nvSpPr>
                        <xdr:cNvPr id="304" name="ZoneTexte 40"/>
                        <xdr:cNvSpPr txBox="1"/>
                      </xdr:nvSpPr>
                      <xdr:spPr>
                        <a:xfrm>
                          <a:off x="4357686" y="1393435"/>
                          <a:ext cx="1857388" cy="80297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Personnes âgées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Vieillesse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Survivants*</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305" name="ZoneTexte 41"/>
                        <xdr:cNvSpPr txBox="1"/>
                      </xdr:nvSpPr>
                      <xdr:spPr>
                        <a:xfrm>
                          <a:off x="4357686" y="2380126"/>
                          <a:ext cx="1857388" cy="369772"/>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Famille/enfance </a:t>
                          </a:r>
                          <a:endParaRPr kumimoji="0" lang="en-US" sz="1300" b="0" i="0" u="none" strike="noStrike" kern="0" cap="none" spc="0" normalizeH="0" baseline="0">
                            <a:ln>
                              <a:noFill/>
                            </a:ln>
                            <a:solidFill>
                              <a:srgbClr val="000000">
                                <a:lumMod val="95000"/>
                                <a:lumOff val="5000"/>
                              </a:srgbClr>
                            </a:solidFill>
                            <a:effectLst/>
                            <a:uLnTx/>
                            <a:uFillTx/>
                          </a:endParaRPr>
                        </a:p>
                      </xdr:txBody>
                    </xdr:sp>
                    <xdr:sp macro="" textlink="">
                      <xdr:nvSpPr>
                        <xdr:cNvPr id="306" name="ZoneTexte 42"/>
                        <xdr:cNvSpPr txBox="1"/>
                      </xdr:nvSpPr>
                      <xdr:spPr>
                        <a:xfrm>
                          <a:off x="4357686" y="2928934"/>
                          <a:ext cx="2017744" cy="2226552"/>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Âge actif</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Maladie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Handicap/invalidité</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Chômage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Accidents du travail</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Maternité</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Survivants*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Politiques actives du marché du travail</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Logement*</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Autre assistance sociale*</a:t>
                          </a:r>
                        </a:p>
                      </xdr:txBody>
                    </xdr:sp>
                    <xdr:sp macro="" textlink="">
                      <xdr:nvSpPr>
                        <xdr:cNvPr id="307" name="ZoneTexte 43"/>
                        <xdr:cNvSpPr txBox="1"/>
                      </xdr:nvSpPr>
                      <xdr:spPr>
                        <a:xfrm>
                          <a:off x="4357686" y="5237648"/>
                          <a:ext cx="1910142" cy="36977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Soins de santé </a:t>
                          </a:r>
                          <a:endParaRPr kumimoji="0" lang="en-US" sz="1400" b="0" i="0" u="none" strike="noStrike" kern="0" cap="none" spc="0" normalizeH="0" baseline="0">
                            <a:ln>
                              <a:noFill/>
                            </a:ln>
                            <a:solidFill>
                              <a:srgbClr val="000000">
                                <a:lumMod val="95000"/>
                                <a:lumOff val="5000"/>
                              </a:srgbClr>
                            </a:solidFill>
                            <a:effectLst/>
                            <a:uLnTx/>
                            <a:uFillTx/>
                          </a:endParaRPr>
                        </a:p>
                      </xdr:txBody>
                    </xdr:sp>
                    <xdr:cxnSp macro="">
                      <xdr:nvCxnSpPr>
                        <xdr:cNvPr id="308" name="Connecteur droit 44"/>
                        <xdr:cNvCxnSpPr/>
                      </xdr:nvCxnSpPr>
                      <xdr:spPr>
                        <a:xfrm flipH="1">
                          <a:off x="4205602" y="1798008"/>
                          <a:ext cx="2864" cy="3622271"/>
                        </a:xfrm>
                        <a:prstGeom prst="line">
                          <a:avLst/>
                        </a:prstGeom>
                        <a:noFill/>
                        <a:ln w="9525" cap="flat" cmpd="sng" algn="ctr">
                          <a:solidFill>
                            <a:srgbClr val="000000"/>
                          </a:solidFill>
                          <a:prstDash val="solid"/>
                        </a:ln>
                        <a:effectLst/>
                      </xdr:spPr>
                    </xdr:cxnSp>
                    <xdr:cxnSp macro="">
                      <xdr:nvCxnSpPr>
                        <xdr:cNvPr id="309" name="Connecteur droit avec flèche 45"/>
                        <xdr:cNvCxnSpPr>
                          <a:endCxn id="304" idx="1"/>
                        </xdr:cNvCxnSpPr>
                      </xdr:nvCxnSpPr>
                      <xdr:spPr>
                        <a:xfrm>
                          <a:off x="4208467" y="1794002"/>
                          <a:ext cx="149219" cy="923"/>
                        </a:xfrm>
                        <a:prstGeom prst="straightConnector1">
                          <a:avLst/>
                        </a:prstGeom>
                        <a:noFill/>
                        <a:ln w="9525" cap="flat" cmpd="sng" algn="ctr">
                          <a:solidFill>
                            <a:srgbClr val="000000"/>
                          </a:solidFill>
                          <a:prstDash val="solid"/>
                          <a:tailEnd type="arrow"/>
                        </a:ln>
                        <a:effectLst/>
                      </xdr:spPr>
                    </xdr:cxnSp>
                    <xdr:cxnSp macro="">
                      <xdr:nvCxnSpPr>
                        <xdr:cNvPr id="310" name="Connecteur droit avec flèche 46"/>
                        <xdr:cNvCxnSpPr>
                          <a:endCxn id="306" idx="1"/>
                        </xdr:cNvCxnSpPr>
                      </xdr:nvCxnSpPr>
                      <xdr:spPr>
                        <a:xfrm>
                          <a:off x="4208740" y="4041288"/>
                          <a:ext cx="148946" cy="922"/>
                        </a:xfrm>
                        <a:prstGeom prst="straightConnector1">
                          <a:avLst/>
                        </a:prstGeom>
                        <a:noFill/>
                        <a:ln w="9525" cap="flat" cmpd="sng" algn="ctr">
                          <a:solidFill>
                            <a:srgbClr val="000000"/>
                          </a:solidFill>
                          <a:prstDash val="solid"/>
                          <a:tailEnd type="arrow"/>
                        </a:ln>
                        <a:effectLst/>
                      </xdr:spPr>
                    </xdr:cxnSp>
                    <xdr:cxnSp macro="">
                      <xdr:nvCxnSpPr>
                        <xdr:cNvPr id="311" name="Connecteur droit avec flèche 47"/>
                        <xdr:cNvCxnSpPr/>
                      </xdr:nvCxnSpPr>
                      <xdr:spPr>
                        <a:xfrm flipV="1">
                          <a:off x="4205337" y="5421148"/>
                          <a:ext cx="158709" cy="1947"/>
                        </a:xfrm>
                        <a:prstGeom prst="straightConnector1">
                          <a:avLst/>
                        </a:prstGeom>
                        <a:noFill/>
                        <a:ln w="9525" cap="flat" cmpd="sng" algn="ctr">
                          <a:solidFill>
                            <a:srgbClr val="000000"/>
                          </a:solidFill>
                          <a:prstDash val="solid"/>
                          <a:tailEnd type="arrow"/>
                        </a:ln>
                        <a:effectLst/>
                      </xdr:spPr>
                    </xdr:cxnSp>
                    <xdr:cxnSp macro="">
                      <xdr:nvCxnSpPr>
                        <xdr:cNvPr id="312"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301"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302"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303"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99" name="Connecteur droit avec flèche 35"/>
                    <xdr:cNvCxnSpPr>
                      <a:endCxn id="305" idx="1"/>
                    </xdr:cNvCxnSpPr>
                  </xdr:nvCxnSpPr>
                  <xdr:spPr>
                    <a:xfrm flipV="1">
                      <a:off x="4212144" y="2565013"/>
                      <a:ext cx="145543" cy="331"/>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296" name="ZoneTexte 32"/>
                  <xdr:cNvSpPr txBox="1"/>
                </xdr:nvSpPr>
                <xdr:spPr>
                  <a:xfrm>
                    <a:off x="3909411" y="6401421"/>
                    <a:ext cx="1143008"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Fonction</a:t>
                    </a:r>
                  </a:p>
                </xdr:txBody>
              </xdr:sp>
              <xdr:cxnSp macro="">
                <xdr:nvCxnSpPr>
                  <xdr:cNvPr id="297" name="Connecteur droit 33"/>
                  <xdr:cNvCxnSpPr/>
                </xdr:nvCxnSpPr>
                <xdr:spPr>
                  <a:xfrm>
                    <a:off x="4000496" y="6390751"/>
                    <a:ext cx="1500198" cy="1588"/>
                  </a:xfrm>
                  <a:prstGeom prst="line">
                    <a:avLst/>
                  </a:prstGeom>
                  <a:noFill/>
                  <a:ln w="19050" cap="flat" cmpd="sng" algn="ctr">
                    <a:solidFill>
                      <a:srgbClr val="C00000"/>
                    </a:solidFill>
                    <a:prstDash val="solid"/>
                  </a:ln>
                  <a:effectLst/>
                </xdr:spPr>
              </xdr:cxnSp>
            </xdr:grpSp>
            <xdr:grpSp>
              <xdr:nvGrpSpPr>
                <xdr:cNvPr id="225" name="Group 224"/>
                <xdr:cNvGrpSpPr/>
              </xdr:nvGrpSpPr>
              <xdr:grpSpPr>
                <a:xfrm>
                  <a:off x="5779154" y="1541908"/>
                  <a:ext cx="1143008" cy="5416841"/>
                  <a:chOff x="5779154" y="1571613"/>
                  <a:chExt cx="1143008" cy="5416841"/>
                </a:xfrm>
              </xdr:grpSpPr>
              <xdr:grpSp>
                <xdr:nvGrpSpPr>
                  <xdr:cNvPr id="289" name="Groupe 106"/>
                  <xdr:cNvGrpSpPr/>
                </xdr:nvGrpSpPr>
                <xdr:grpSpPr>
                  <a:xfrm>
                    <a:off x="5786446" y="1571613"/>
                    <a:ext cx="857256" cy="1462742"/>
                    <a:chOff x="5786446" y="1571613"/>
                    <a:chExt cx="857256" cy="1462742"/>
                  </a:xfrm>
                </xdr:grpSpPr>
                <xdr:sp macro="" textlink="">
                  <xdr:nvSpPr>
                    <xdr:cNvPr id="292" name="ZoneTexte 53"/>
                    <xdr:cNvSpPr txBox="1"/>
                  </xdr:nvSpPr>
                  <xdr:spPr>
                    <a:xfrm>
                      <a:off x="5952179" y="1571613"/>
                      <a:ext cx="69152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espèces</a:t>
                      </a:r>
                    </a:p>
                  </xdr:txBody>
                </xdr:sp>
                <xdr:sp macro="" textlink="">
                  <xdr:nvSpPr>
                    <xdr:cNvPr id="293" name="ZoneTexte 39"/>
                    <xdr:cNvSpPr txBox="1"/>
                  </xdr:nvSpPr>
                  <xdr:spPr>
                    <a:xfrm>
                      <a:off x="6000760" y="2571744"/>
                      <a:ext cx="642942"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nature</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294" name="Accolade ouvrante 55"/>
                    <xdr:cNvSpPr/>
                  </xdr:nvSpPr>
                  <xdr:spPr>
                    <a:xfrm>
                      <a:off x="5786446"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90" name="ZoneTexte 51"/>
                  <xdr:cNvSpPr txBox="1"/>
                </xdr:nvSpPr>
                <xdr:spPr>
                  <a:xfrm>
                    <a:off x="5779154" y="6402143"/>
                    <a:ext cx="1143008" cy="5863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Type de prestation</a:t>
                    </a:r>
                  </a:p>
                </xdr:txBody>
              </xdr:sp>
              <xdr:cxnSp macro="">
                <xdr:nvCxnSpPr>
                  <xdr:cNvPr id="291" name="Connecteur droit 52"/>
                  <xdr:cNvCxnSpPr/>
                </xdr:nvCxnSpPr>
                <xdr:spPr>
                  <a:xfrm>
                    <a:off x="5868830" y="6387972"/>
                    <a:ext cx="703434" cy="4367"/>
                  </a:xfrm>
                  <a:prstGeom prst="line">
                    <a:avLst/>
                  </a:prstGeom>
                  <a:noFill/>
                  <a:ln w="19050" cap="flat" cmpd="sng" algn="ctr">
                    <a:solidFill>
                      <a:srgbClr val="C00000"/>
                    </a:solidFill>
                    <a:prstDash val="solid"/>
                  </a:ln>
                  <a:effectLst/>
                </xdr:spPr>
              </xdr:cxnSp>
            </xdr:grpSp>
            <xdr:grpSp>
              <xdr:nvGrpSpPr>
                <xdr:cNvPr id="226" name="Group 225"/>
                <xdr:cNvGrpSpPr/>
              </xdr:nvGrpSpPr>
              <xdr:grpSpPr>
                <a:xfrm>
                  <a:off x="6572264" y="1335728"/>
                  <a:ext cx="1416858" cy="5387310"/>
                  <a:chOff x="6572264" y="1365433"/>
                  <a:chExt cx="1416858" cy="5387310"/>
                </a:xfrm>
              </xdr:grpSpPr>
              <xdr:grpSp>
                <xdr:nvGrpSpPr>
                  <xdr:cNvPr id="280" name="Groupe 107"/>
                  <xdr:cNvGrpSpPr/>
                </xdr:nvGrpSpPr>
                <xdr:grpSpPr>
                  <a:xfrm>
                    <a:off x="6572264" y="1365433"/>
                    <a:ext cx="1177869" cy="2026111"/>
                    <a:chOff x="6572264" y="1365433"/>
                    <a:chExt cx="1177869" cy="2026111"/>
                  </a:xfrm>
                </xdr:grpSpPr>
                <xdr:sp macro="" textlink="">
                  <xdr:nvSpPr>
                    <xdr:cNvPr id="283" name="ZoneTexte 60"/>
                    <xdr:cNvSpPr txBox="1"/>
                  </xdr:nvSpPr>
                  <xdr:spPr>
                    <a:xfrm>
                      <a:off x="6786578" y="1365433"/>
                      <a:ext cx="963555"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paiement périodique</a:t>
                      </a:r>
                    </a:p>
                  </xdr:txBody>
                </xdr:sp>
                <xdr:sp macro="" textlink="">
                  <xdr:nvSpPr>
                    <xdr:cNvPr id="284" name="ZoneTexte 61"/>
                    <xdr:cNvSpPr txBox="1"/>
                  </xdr:nvSpPr>
                  <xdr:spPr>
                    <a:xfrm>
                      <a:off x="6786578" y="1857596"/>
                      <a:ext cx="963555" cy="682834"/>
                    </a:xfrm>
                    <a:prstGeom prst="rect">
                      <a:avLst/>
                    </a:prstGeom>
                    <a:solidFill>
                      <a:srgbClr val="FFFFFF">
                        <a:lumMod val="85000"/>
                      </a:srgbClr>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Somme forfaitaire / ad hoc</a:t>
                      </a:r>
                    </a:p>
                  </xdr:txBody>
                </xdr:sp>
                <xdr:sp macro="" textlink="">
                  <xdr:nvSpPr>
                    <xdr:cNvPr id="285" name="ZoneTexte 62"/>
                    <xdr:cNvSpPr txBox="1"/>
                  </xdr:nvSpPr>
                  <xdr:spPr>
                    <a:xfrm>
                      <a:off x="6786578" y="2612677"/>
                      <a:ext cx="963555"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périodique</a:t>
                      </a:r>
                    </a:p>
                  </xdr:txBody>
                </xdr:sp>
                <xdr:sp macro="" textlink="">
                  <xdr:nvSpPr>
                    <xdr:cNvPr id="286" name="ZoneTexte 63"/>
                    <xdr:cNvSpPr txBox="1"/>
                  </xdr:nvSpPr>
                  <xdr:spPr>
                    <a:xfrm>
                      <a:off x="6786578" y="2928933"/>
                      <a:ext cx="963555"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unique / ad hoc</a:t>
                      </a:r>
                    </a:p>
                  </xdr:txBody>
                </xdr:sp>
                <xdr:sp macro="" textlink="">
                  <xdr:nvSpPr>
                    <xdr:cNvPr id="287" name="Accolade ouvrante 64"/>
                    <xdr:cNvSpPr/>
                  </xdr:nvSpPr>
                  <xdr:spPr>
                    <a:xfrm>
                      <a:off x="6572264"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88" name="Accolade ouvrante 65"/>
                    <xdr:cNvSpPr/>
                  </xdr:nvSpPr>
                  <xdr:spPr>
                    <a:xfrm>
                      <a:off x="6582427" y="2657564"/>
                      <a:ext cx="219141"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81" name="ZoneTexte 58"/>
                  <xdr:cNvSpPr txBox="1"/>
                </xdr:nvSpPr>
                <xdr:spPr>
                  <a:xfrm>
                    <a:off x="6774676" y="6414189"/>
                    <a:ext cx="1214446"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Périodicité</a:t>
                    </a:r>
                  </a:p>
                </xdr:txBody>
              </xdr:sp>
              <xdr:cxnSp macro="">
                <xdr:nvCxnSpPr>
                  <xdr:cNvPr id="282" name="Connecteur droit 59"/>
                  <xdr:cNvCxnSpPr/>
                </xdr:nvCxnSpPr>
                <xdr:spPr>
                  <a:xfrm>
                    <a:off x="6869017" y="6387972"/>
                    <a:ext cx="870071" cy="4367"/>
                  </a:xfrm>
                  <a:prstGeom prst="line">
                    <a:avLst/>
                  </a:prstGeom>
                  <a:noFill/>
                  <a:ln w="19050" cap="flat" cmpd="sng" algn="ctr">
                    <a:solidFill>
                      <a:srgbClr val="C00000"/>
                    </a:solidFill>
                    <a:prstDash val="solid"/>
                  </a:ln>
                  <a:effectLst/>
                </xdr:spPr>
              </xdr:cxnSp>
            </xdr:grpSp>
            <xdr:grpSp>
              <xdr:nvGrpSpPr>
                <xdr:cNvPr id="227" name="Group 226"/>
                <xdr:cNvGrpSpPr/>
              </xdr:nvGrpSpPr>
              <xdr:grpSpPr>
                <a:xfrm>
                  <a:off x="394263" y="2157372"/>
                  <a:ext cx="1080775" cy="2964544"/>
                  <a:chOff x="394263" y="2187077"/>
                  <a:chExt cx="1080775" cy="2964544"/>
                </a:xfrm>
              </xdr:grpSpPr>
              <xdr:sp macro="" textlink="">
                <xdr:nvSpPr>
                  <xdr:cNvPr id="276" name="ZoneTexte 17"/>
                  <xdr:cNvSpPr txBox="1"/>
                </xdr:nvSpPr>
                <xdr:spPr>
                  <a:xfrm>
                    <a:off x="474906" y="2187077"/>
                    <a:ext cx="1000132" cy="435387"/>
                  </a:xfrm>
                  <a:prstGeom prst="rect">
                    <a:avLst/>
                  </a:prstGeom>
                  <a:solidFill>
                    <a:srgbClr val="000000">
                      <a:lumMod val="65000"/>
                      <a:lumOff val="3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Régime Obligatoire</a:t>
                    </a:r>
                  </a:p>
                </xdr:txBody>
              </xdr:sp>
              <xdr:sp macro="" textlink="">
                <xdr:nvSpPr>
                  <xdr:cNvPr id="277" name="ZoneTexte 18"/>
                  <xdr:cNvSpPr txBox="1"/>
                </xdr:nvSpPr>
                <xdr:spPr>
                  <a:xfrm>
                    <a:off x="394263" y="4689010"/>
                    <a:ext cx="1000132"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Régime Non obligatoire</a:t>
                    </a:r>
                  </a:p>
                </xdr:txBody>
              </xdr:sp>
              <xdr:cxnSp macro="">
                <xdr:nvCxnSpPr>
                  <xdr:cNvPr id="278" name="Connecteur droit avec flèche 19"/>
                  <xdr:cNvCxnSpPr>
                    <a:stCxn id="222" idx="0"/>
                    <a:endCxn id="276" idx="2"/>
                  </xdr:cNvCxnSpPr>
                </xdr:nvCxnSpPr>
                <xdr:spPr>
                  <a:xfrm flipV="1">
                    <a:off x="702221" y="2622464"/>
                    <a:ext cx="272751" cy="678945"/>
                  </a:xfrm>
                  <a:prstGeom prst="straightConnector1">
                    <a:avLst/>
                  </a:prstGeom>
                  <a:solidFill>
                    <a:srgbClr val="000000">
                      <a:lumMod val="65000"/>
                      <a:lumOff val="35000"/>
                    </a:srgbClr>
                  </a:solidFill>
                  <a:ln>
                    <a:solidFill>
                      <a:srgbClr val="000000"/>
                    </a:solidFill>
                  </a:ln>
                </xdr:spPr>
              </xdr:cxnSp>
              <xdr:cxnSp macro="">
                <xdr:nvCxnSpPr>
                  <xdr:cNvPr id="279" name="Connecteur droit avec flèche 20"/>
                  <xdr:cNvCxnSpPr>
                    <a:stCxn id="222" idx="2"/>
                    <a:endCxn id="277" idx="0"/>
                  </xdr:cNvCxnSpPr>
                </xdr:nvCxnSpPr>
                <xdr:spPr>
                  <a:xfrm>
                    <a:off x="702221" y="4042473"/>
                    <a:ext cx="192108" cy="646537"/>
                  </a:xfrm>
                  <a:prstGeom prst="straightConnector1">
                    <a:avLst/>
                  </a:prstGeom>
                  <a:solidFill>
                    <a:srgbClr val="000000">
                      <a:lumMod val="65000"/>
                      <a:lumOff val="35000"/>
                    </a:srgbClr>
                  </a:solidFill>
                  <a:ln>
                    <a:solidFill>
                      <a:srgbClr val="000000"/>
                    </a:solidFill>
                  </a:ln>
                </xdr:spPr>
              </xdr:cxnSp>
            </xdr:grpSp>
            <xdr:grpSp>
              <xdr:nvGrpSpPr>
                <xdr:cNvPr id="228" name="Group 227"/>
                <xdr:cNvGrpSpPr/>
              </xdr:nvGrpSpPr>
              <xdr:grpSpPr>
                <a:xfrm>
                  <a:off x="2214546" y="1684783"/>
                  <a:ext cx="1428760" cy="4023682"/>
                  <a:chOff x="2214546" y="1714488"/>
                  <a:chExt cx="1428760" cy="4023682"/>
                </a:xfrm>
              </xdr:grpSpPr>
              <xdr:grpSp>
                <xdr:nvGrpSpPr>
                  <xdr:cNvPr id="258" name="Groupe 21"/>
                  <xdr:cNvGrpSpPr/>
                </xdr:nvGrpSpPr>
                <xdr:grpSpPr>
                  <a:xfrm>
                    <a:off x="2214546" y="3786190"/>
                    <a:ext cx="1428760" cy="1951980"/>
                    <a:chOff x="2214546" y="3357562"/>
                    <a:chExt cx="1428760" cy="1951980"/>
                  </a:xfrm>
                </xdr:grpSpPr>
                <xdr:sp macro="" textlink="">
                  <xdr:nvSpPr>
                    <xdr:cNvPr id="268"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269"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70" name="Connecteur droit avec flèche 24"/>
                    <xdr:cNvCxnSpPr>
                      <a:stCxn id="252" idx="3"/>
                      <a:endCxn id="272" idx="1"/>
                    </xdr:cNvCxnSpPr>
                  </xdr:nvCxnSpPr>
                  <xdr:spPr>
                    <a:xfrm>
                      <a:off x="2214546" y="4868772"/>
                      <a:ext cx="214314" cy="179160"/>
                    </a:xfrm>
                    <a:prstGeom prst="straightConnector1">
                      <a:avLst/>
                    </a:prstGeom>
                    <a:noFill/>
                    <a:ln w="9525" cap="flat" cmpd="sng" algn="ctr">
                      <a:solidFill>
                        <a:srgbClr val="000000"/>
                      </a:solidFill>
                      <a:prstDash val="solid"/>
                      <a:tailEnd type="arrow"/>
                    </a:ln>
                    <a:effectLst/>
                  </xdr:spPr>
                </xdr:cxnSp>
                <xdr:sp macro="" textlink="">
                  <xdr:nvSpPr>
                    <xdr:cNvPr id="271"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272"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73" name="Connecteur droit avec flèche 27"/>
                    <xdr:cNvCxnSpPr>
                      <a:stCxn id="251" idx="3"/>
                      <a:endCxn id="269"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274" name="Connecteur droit avec flèche 28"/>
                    <xdr:cNvCxnSpPr>
                      <a:stCxn id="251" idx="3"/>
                      <a:endCxn id="268"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275" name="Connecteur droit avec flèche 29"/>
                    <xdr:cNvCxnSpPr>
                      <a:stCxn id="252" idx="3"/>
                      <a:endCxn id="271" idx="1"/>
                    </xdr:cNvCxnSpPr>
                  </xdr:nvCxnSpPr>
                  <xdr:spPr>
                    <a:xfrm flipV="1">
                      <a:off x="2214546" y="4511582"/>
                      <a:ext cx="214314" cy="357190"/>
                    </a:xfrm>
                    <a:prstGeom prst="straightConnector1">
                      <a:avLst/>
                    </a:prstGeom>
                    <a:noFill/>
                    <a:ln w="9525" cap="flat" cmpd="sng" algn="ctr">
                      <a:solidFill>
                        <a:srgbClr val="000000"/>
                      </a:solidFill>
                      <a:prstDash val="solid"/>
                      <a:tailEnd type="arrow"/>
                    </a:ln>
                    <a:effectLst/>
                  </xdr:spPr>
                </xdr:cxnSp>
              </xdr:grpSp>
              <xdr:grpSp>
                <xdr:nvGrpSpPr>
                  <xdr:cNvPr id="259" name="Groupe 21"/>
                  <xdr:cNvGrpSpPr/>
                </xdr:nvGrpSpPr>
                <xdr:grpSpPr>
                  <a:xfrm>
                    <a:off x="2285983" y="1714488"/>
                    <a:ext cx="1357323" cy="1951980"/>
                    <a:chOff x="2285983" y="3571876"/>
                    <a:chExt cx="1357323" cy="1951980"/>
                  </a:xfrm>
                </xdr:grpSpPr>
                <xdr:sp macro="" textlink="">
                  <xdr:nvSpPr>
                    <xdr:cNvPr id="260" name="ZoneTexte 22"/>
                    <xdr:cNvSpPr txBox="1"/>
                  </xdr:nvSpPr>
                  <xdr:spPr>
                    <a:xfrm>
                      <a:off x="2428860" y="3571876"/>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	</a:t>
                      </a:r>
                    </a:p>
                  </xdr:txBody>
                </xdr:sp>
                <xdr:sp macro="" textlink="">
                  <xdr:nvSpPr>
                    <xdr:cNvPr id="261" name="ZoneTexte 23"/>
                    <xdr:cNvSpPr txBox="1"/>
                  </xdr:nvSpPr>
                  <xdr:spPr>
                    <a:xfrm>
                      <a:off x="2428860" y="4000504"/>
                      <a:ext cx="1214446"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62" name="Connecteur droit avec flèche 24"/>
                    <xdr:cNvCxnSpPr>
                      <a:stCxn id="255" idx="3"/>
                      <a:endCxn id="264" idx="1"/>
                    </xdr:cNvCxnSpPr>
                  </xdr:nvCxnSpPr>
                  <xdr:spPr>
                    <a:xfrm>
                      <a:off x="2285984" y="4725897"/>
                      <a:ext cx="142876" cy="536349"/>
                    </a:xfrm>
                    <a:prstGeom prst="straightConnector1">
                      <a:avLst/>
                    </a:prstGeom>
                    <a:noFill/>
                    <a:ln w="9525" cap="flat" cmpd="sng" algn="ctr">
                      <a:solidFill>
                        <a:srgbClr val="000000"/>
                      </a:solidFill>
                      <a:prstDash val="solid"/>
                      <a:tailEnd type="arrow"/>
                    </a:ln>
                    <a:effectLst/>
                  </xdr:spPr>
                </xdr:cxnSp>
                <xdr:sp macro="" textlink="">
                  <xdr:nvSpPr>
                    <xdr:cNvPr id="263"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264" name="ZoneTexte 26"/>
                    <xdr:cNvSpPr txBox="1"/>
                  </xdr:nvSpPr>
                  <xdr:spPr>
                    <a:xfrm>
                      <a:off x="2428860" y="5000636"/>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65" name="Connecteur droit avec flèche 27"/>
                    <xdr:cNvCxnSpPr>
                      <a:stCxn id="254" idx="3"/>
                      <a:endCxn id="261" idx="1"/>
                    </xdr:cNvCxnSpPr>
                  </xdr:nvCxnSpPr>
                  <xdr:spPr>
                    <a:xfrm>
                      <a:off x="2285983" y="4082954"/>
                      <a:ext cx="142877" cy="179781"/>
                    </a:xfrm>
                    <a:prstGeom prst="straightConnector1">
                      <a:avLst/>
                    </a:prstGeom>
                    <a:noFill/>
                    <a:ln w="9525" cap="flat" cmpd="sng" algn="ctr">
                      <a:solidFill>
                        <a:srgbClr val="000000"/>
                      </a:solidFill>
                      <a:prstDash val="solid"/>
                      <a:tailEnd type="arrow"/>
                    </a:ln>
                    <a:effectLst/>
                  </xdr:spPr>
                </xdr:cxnSp>
                <xdr:cxnSp macro="">
                  <xdr:nvCxnSpPr>
                    <xdr:cNvPr id="266" name="Connecteur droit avec flèche 28"/>
                    <xdr:cNvCxnSpPr>
                      <a:stCxn id="254" idx="3"/>
                      <a:endCxn id="260" idx="1"/>
                    </xdr:cNvCxnSpPr>
                  </xdr:nvCxnSpPr>
                  <xdr:spPr>
                    <a:xfrm flipV="1">
                      <a:off x="2285984" y="3725765"/>
                      <a:ext cx="142876" cy="357190"/>
                    </a:xfrm>
                    <a:prstGeom prst="straightConnector1">
                      <a:avLst/>
                    </a:prstGeom>
                    <a:noFill/>
                    <a:ln w="9525" cap="flat" cmpd="sng" algn="ctr">
                      <a:solidFill>
                        <a:srgbClr val="000000"/>
                      </a:solidFill>
                      <a:prstDash val="solid"/>
                      <a:tailEnd type="arrow"/>
                    </a:ln>
                    <a:effectLst/>
                  </xdr:spPr>
                </xdr:cxnSp>
                <xdr:cxnSp macro="">
                  <xdr:nvCxnSpPr>
                    <xdr:cNvPr id="267" name="Connecteur droit avec flèche 29"/>
                    <xdr:cNvCxnSpPr>
                      <a:stCxn id="255" idx="3"/>
                      <a:endCxn id="263" idx="1"/>
                    </xdr:cNvCxnSpPr>
                  </xdr:nvCxnSpPr>
                  <xdr:spPr>
                    <a:xfrm flipV="1">
                      <a:off x="2285984" y="4725896"/>
                      <a:ext cx="142876" cy="1"/>
                    </a:xfrm>
                    <a:prstGeom prst="straightConnector1">
                      <a:avLst/>
                    </a:prstGeom>
                    <a:noFill/>
                    <a:ln w="9525" cap="flat" cmpd="sng" algn="ctr">
                      <a:solidFill>
                        <a:srgbClr val="000000"/>
                      </a:solidFill>
                      <a:prstDash val="solid"/>
                      <a:tailEnd type="arrow"/>
                    </a:ln>
                    <a:effectLst/>
                  </xdr:spPr>
                </xdr:cxnSp>
              </xdr:grpSp>
            </xdr:grpSp>
            <xdr:grpSp>
              <xdr:nvGrpSpPr>
                <xdr:cNvPr id="229" name="Group 228"/>
                <xdr:cNvGrpSpPr/>
              </xdr:nvGrpSpPr>
              <xdr:grpSpPr>
                <a:xfrm>
                  <a:off x="1357290" y="2041973"/>
                  <a:ext cx="928694" cy="3379611"/>
                  <a:chOff x="1357290" y="2071678"/>
                  <a:chExt cx="928694" cy="3379611"/>
                </a:xfrm>
              </xdr:grpSpPr>
              <xdr:grpSp>
                <xdr:nvGrpSpPr>
                  <xdr:cNvPr id="246" name="Groupe 95"/>
                  <xdr:cNvGrpSpPr/>
                </xdr:nvGrpSpPr>
                <xdr:grpSpPr>
                  <a:xfrm>
                    <a:off x="1357290" y="2071678"/>
                    <a:ext cx="928694" cy="3379611"/>
                    <a:chOff x="1357290" y="2071678"/>
                    <a:chExt cx="928694" cy="3379611"/>
                  </a:xfrm>
                </xdr:grpSpPr>
                <xdr:grpSp>
                  <xdr:nvGrpSpPr>
                    <xdr:cNvPr id="249" name="Groupe 16"/>
                    <xdr:cNvGrpSpPr/>
                  </xdr:nvGrpSpPr>
                  <xdr:grpSpPr>
                    <a:xfrm>
                      <a:off x="1475038" y="2071678"/>
                      <a:ext cx="810946" cy="950720"/>
                      <a:chOff x="1403600" y="1643050"/>
                      <a:chExt cx="810946" cy="950720"/>
                    </a:xfrm>
                  </xdr:grpSpPr>
                  <xdr:sp macro="" textlink="">
                    <xdr:nvSpPr>
                      <xdr:cNvPr id="254"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255" name="ZoneTexte 18"/>
                      <xdr:cNvSpPr txBox="1"/>
                    </xdr:nvSpPr>
                    <xdr:spPr>
                      <a:xfrm>
                        <a:off x="1500166" y="2285993"/>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Privé</a:t>
                        </a:r>
                      </a:p>
                    </xdr:txBody>
                  </xdr:sp>
                  <xdr:cxnSp macro="">
                    <xdr:nvCxnSpPr>
                      <xdr:cNvPr id="256" name="Connecteur droit avec flèche 19"/>
                      <xdr:cNvCxnSpPr>
                        <a:stCxn id="276" idx="3"/>
                        <a:endCxn id="254" idx="1"/>
                      </xdr:cNvCxnSpPr>
                    </xdr:nvCxnSpPr>
                    <xdr:spPr>
                      <a:xfrm flipV="1">
                        <a:off x="1403600" y="1796939"/>
                        <a:ext cx="96566" cy="179203"/>
                      </a:xfrm>
                      <a:prstGeom prst="straightConnector1">
                        <a:avLst/>
                      </a:prstGeom>
                      <a:solidFill>
                        <a:srgbClr val="000000">
                          <a:lumMod val="50000"/>
                          <a:lumOff val="50000"/>
                        </a:srgbClr>
                      </a:solidFill>
                      <a:ln>
                        <a:solidFill>
                          <a:srgbClr val="FFFFFF"/>
                        </a:solidFill>
                      </a:ln>
                    </xdr:spPr>
                  </xdr:cxnSp>
                  <xdr:cxnSp macro="">
                    <xdr:nvCxnSpPr>
                      <xdr:cNvPr id="257" name="Connecteur droit avec flèche 20"/>
                      <xdr:cNvCxnSpPr>
                        <a:stCxn id="276" idx="3"/>
                        <a:endCxn id="255" idx="1"/>
                      </xdr:cNvCxnSpPr>
                    </xdr:nvCxnSpPr>
                    <xdr:spPr>
                      <a:xfrm>
                        <a:off x="1403600" y="1976142"/>
                        <a:ext cx="96566" cy="463739"/>
                      </a:xfrm>
                      <a:prstGeom prst="straightConnector1">
                        <a:avLst/>
                      </a:prstGeom>
                      <a:solidFill>
                        <a:srgbClr val="000000">
                          <a:lumMod val="50000"/>
                          <a:lumOff val="50000"/>
                        </a:srgbClr>
                      </a:solidFill>
                      <a:ln>
                        <a:solidFill>
                          <a:srgbClr val="FFFFFF"/>
                        </a:solidFill>
                      </a:ln>
                    </xdr:spPr>
                  </xdr:cxnSp>
                </xdr:grpSp>
                <xdr:grpSp>
                  <xdr:nvGrpSpPr>
                    <xdr:cNvPr id="250" name="Groupe 16"/>
                    <xdr:cNvGrpSpPr/>
                  </xdr:nvGrpSpPr>
                  <xdr:grpSpPr>
                    <a:xfrm>
                      <a:off x="1357290" y="4500570"/>
                      <a:ext cx="857256" cy="950719"/>
                      <a:chOff x="1357290" y="1643050"/>
                      <a:chExt cx="857256" cy="950719"/>
                    </a:xfrm>
                  </xdr:grpSpPr>
                  <xdr:sp macro="" textlink="">
                    <xdr:nvSpPr>
                      <xdr:cNvPr id="251"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252" name="ZoneTexte 18"/>
                      <xdr:cNvSpPr txBox="1"/>
                    </xdr:nvSpPr>
                    <xdr:spPr>
                      <a:xfrm>
                        <a:off x="1500166" y="2285992"/>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Privé</a:t>
                        </a:r>
                      </a:p>
                    </xdr:txBody>
                  </xdr:sp>
                  <xdr:cxnSp macro="">
                    <xdr:nvCxnSpPr>
                      <xdr:cNvPr id="253" name="Connecteur droit avec flèche 19"/>
                      <xdr:cNvCxnSpPr>
                        <a:endCxn id="251"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grpSp>
              </xdr:grpSp>
              <xdr:sp macro="" textlink="">
                <xdr:nvSpPr>
                  <xdr:cNvPr id="247"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48"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30" name="Group 229"/>
                <xdr:cNvGrpSpPr/>
              </xdr:nvGrpSpPr>
              <xdr:grpSpPr>
                <a:xfrm>
                  <a:off x="6715140" y="1063022"/>
                  <a:ext cx="3928387" cy="5878103"/>
                  <a:chOff x="6715140" y="1092727"/>
                  <a:chExt cx="3928387" cy="5878103"/>
                </a:xfrm>
              </xdr:grpSpPr>
              <xdr:grpSp>
                <xdr:nvGrpSpPr>
                  <xdr:cNvPr id="231" name="Groupe 66"/>
                  <xdr:cNvGrpSpPr/>
                </xdr:nvGrpSpPr>
                <xdr:grpSpPr>
                  <a:xfrm>
                    <a:off x="6715140" y="1092727"/>
                    <a:ext cx="3928387" cy="5878103"/>
                    <a:chOff x="6715140" y="1092727"/>
                    <a:chExt cx="3928387" cy="5878103"/>
                  </a:xfrm>
                </xdr:grpSpPr>
                <xdr:grpSp>
                  <xdr:nvGrpSpPr>
                    <xdr:cNvPr id="233" name="Groupe 124"/>
                    <xdr:cNvGrpSpPr/>
                  </xdr:nvGrpSpPr>
                  <xdr:grpSpPr>
                    <a:xfrm>
                      <a:off x="7750985" y="1092727"/>
                      <a:ext cx="2762411" cy="5878103"/>
                      <a:chOff x="7750985" y="1092727"/>
                      <a:chExt cx="2762411" cy="5878103"/>
                    </a:xfrm>
                  </xdr:grpSpPr>
                  <xdr:grpSp>
                    <xdr:nvGrpSpPr>
                      <xdr:cNvPr id="237" name="Groupe 108"/>
                      <xdr:cNvGrpSpPr/>
                    </xdr:nvGrpSpPr>
                    <xdr:grpSpPr>
                      <a:xfrm>
                        <a:off x="7750985" y="1092727"/>
                        <a:ext cx="2762411" cy="2121959"/>
                        <a:chOff x="7750985" y="1092727"/>
                        <a:chExt cx="2762411" cy="2121959"/>
                      </a:xfrm>
                    </xdr:grpSpPr>
                    <xdr:grpSp>
                      <xdr:nvGrpSpPr>
                        <xdr:cNvPr id="240" name="Groupe 93"/>
                        <xdr:cNvGrpSpPr/>
                      </xdr:nvGrpSpPr>
                      <xdr:grpSpPr>
                        <a:xfrm>
                          <a:off x="7750985" y="1092727"/>
                          <a:ext cx="2762411" cy="706032"/>
                          <a:chOff x="7679547" y="1592793"/>
                          <a:chExt cx="2762411" cy="706032"/>
                        </a:xfrm>
                      </xdr:grpSpPr>
                      <xdr:sp macro="" textlink="">
                        <xdr:nvSpPr>
                          <xdr:cNvPr id="243" name="ZoneTexte 83"/>
                          <xdr:cNvSpPr txBox="1"/>
                        </xdr:nvSpPr>
                        <xdr:spPr>
                          <a:xfrm>
                            <a:off x="7822425" y="1592793"/>
                            <a:ext cx="261953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244" name="ZoneTexte 84"/>
                          <xdr:cNvSpPr txBox="1"/>
                        </xdr:nvSpPr>
                        <xdr:spPr>
                          <a:xfrm>
                            <a:off x="7822427" y="1869131"/>
                            <a:ext cx="2619531" cy="429694"/>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245" name="Accolade ouvrante 85"/>
                          <xdr:cNvSpPr/>
                        </xdr:nvSpPr>
                        <xdr:spPr>
                          <a:xfrm>
                            <a:off x="7679547"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41" name="Accolade ouvrante 82"/>
                        <xdr:cNvSpPr/>
                      </xdr:nvSpPr>
                      <xdr:spPr>
                        <a:xfrm>
                          <a:off x="7750985"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42" name="Accolade ouvrante 79"/>
                        <xdr:cNvSpPr/>
                      </xdr:nvSpPr>
                      <xdr:spPr>
                        <a:xfrm>
                          <a:off x="7750985"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38" name="ZoneTexte 72"/>
                      <xdr:cNvSpPr txBox="1"/>
                    </xdr:nvSpPr>
                    <xdr:spPr>
                      <a:xfrm>
                        <a:off x="8000378" y="6415443"/>
                        <a:ext cx="1883424" cy="5553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Sous conditions de ressources ou non</a:t>
                        </a:r>
                      </a:p>
                    </xdr:txBody>
                  </xdr:sp>
                  <xdr:cxnSp macro="">
                    <xdr:nvCxnSpPr>
                      <xdr:cNvPr id="239" name="Connecteur droit 73"/>
                      <xdr:cNvCxnSpPr/>
                    </xdr:nvCxnSpPr>
                    <xdr:spPr>
                      <a:xfrm flipV="1">
                        <a:off x="8072472" y="6387972"/>
                        <a:ext cx="1809009" cy="2779"/>
                      </a:xfrm>
                      <a:prstGeom prst="line">
                        <a:avLst/>
                      </a:prstGeom>
                      <a:noFill/>
                      <a:ln w="19050" cap="flat" cmpd="sng" algn="ctr">
                        <a:solidFill>
                          <a:srgbClr val="C00000"/>
                        </a:solidFill>
                        <a:prstDash val="solid"/>
                      </a:ln>
                      <a:effectLst/>
                    </xdr:spPr>
                  </xdr:cxnSp>
                </xdr:grpSp>
                <xdr:grpSp>
                  <xdr:nvGrpSpPr>
                    <xdr:cNvPr id="234" name="Groupe 129"/>
                    <xdr:cNvGrpSpPr/>
                  </xdr:nvGrpSpPr>
                  <xdr:grpSpPr>
                    <a:xfrm>
                      <a:off x="6715140" y="4286256"/>
                      <a:ext cx="3928387" cy="1713718"/>
                      <a:chOff x="6715140" y="4286256"/>
                      <a:chExt cx="3928387" cy="1713718"/>
                    </a:xfrm>
                  </xdr:grpSpPr>
                  <xdr:sp macro="" textlink="">
                    <xdr:nvSpPr>
                      <xdr:cNvPr id="235" name="ZoneTexte 69"/>
                      <xdr:cNvSpPr txBox="1"/>
                    </xdr:nvSpPr>
                    <xdr:spPr>
                      <a:xfrm>
                        <a:off x="6786545" y="4672221"/>
                        <a:ext cx="3856982" cy="8339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Autres critères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Obligatoire ou Volontaire</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Prestation complémentaire / principal </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Conditions appliquées / aucune condition appliquée</a:t>
                        </a:r>
                      </a:p>
                    </xdr:txBody>
                  </xdr:sp>
                  <xdr:cxnSp macro="">
                    <xdr:nvCxnSpPr>
                      <xdr:cNvPr id="236" name="Connecteur droit 70"/>
                      <xdr:cNvCxnSpPr/>
                    </xdr:nvCxnSpPr>
                    <xdr:spPr>
                      <a:xfrm flipH="1">
                        <a:off x="6715140" y="4286256"/>
                        <a:ext cx="794" cy="1713718"/>
                      </a:xfrm>
                      <a:prstGeom prst="line">
                        <a:avLst/>
                      </a:prstGeom>
                      <a:noFill/>
                      <a:ln w="9525" cap="flat" cmpd="sng" algn="ctr">
                        <a:solidFill>
                          <a:srgbClr val="C00000"/>
                        </a:solidFill>
                        <a:prstDash val="solid"/>
                      </a:ln>
                      <a:effectLst/>
                    </xdr:spPr>
                  </xdr:cxnSp>
                </xdr:grpSp>
              </xdr:grpSp>
              <xdr:sp macro="" textlink="">
                <xdr:nvSpPr>
                  <xdr:cNvPr id="232" name="Accolade ouvrante 104"/>
                  <xdr:cNvSpPr/>
                </xdr:nvSpPr>
                <xdr:spPr>
                  <a:xfrm>
                    <a:off x="7750987"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135" name="ZoneTexte 83"/>
            <xdr:cNvSpPr txBox="1"/>
          </xdr:nvSpPr>
          <xdr:spPr>
            <a:xfrm>
              <a:off x="7750971" y="10848035"/>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36" name="ZoneTexte 84"/>
            <xdr:cNvSpPr txBox="1"/>
          </xdr:nvSpPr>
          <xdr:spPr>
            <a:xfrm>
              <a:off x="7750973" y="11127638"/>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137" name="ZoneTexte 83"/>
            <xdr:cNvSpPr txBox="1"/>
          </xdr:nvSpPr>
          <xdr:spPr>
            <a:xfrm>
              <a:off x="7750972" y="11608592"/>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39" name="ZoneTexte 84"/>
            <xdr:cNvSpPr txBox="1"/>
          </xdr:nvSpPr>
          <xdr:spPr>
            <a:xfrm>
              <a:off x="7750974" y="11888195"/>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140" name="ZoneTexte 83"/>
            <xdr:cNvSpPr txBox="1"/>
          </xdr:nvSpPr>
          <xdr:spPr>
            <a:xfrm>
              <a:off x="7750972" y="12358688"/>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53" name="ZoneTexte 84"/>
            <xdr:cNvSpPr txBox="1"/>
          </xdr:nvSpPr>
          <xdr:spPr>
            <a:xfrm>
              <a:off x="7750974" y="12638291"/>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1019174</xdr:colOff>
      <xdr:row>2</xdr:row>
      <xdr:rowOff>19050</xdr:rowOff>
    </xdr:from>
    <xdr:to>
      <xdr:col>2</xdr:col>
      <xdr:colOff>1590674</xdr:colOff>
      <xdr:row>5</xdr:row>
      <xdr:rowOff>66675</xdr:rowOff>
    </xdr:to>
    <xdr:pic>
      <xdr:nvPicPr>
        <xdr:cNvPr id="3" name="Picture 2"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248399" y="371475"/>
          <a:ext cx="5715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9525</xdr:colOff>
      <xdr:row>23</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9525</xdr:colOff>
      <xdr:row>23</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9525</xdr:colOff>
      <xdr:row>23</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OC_FAS\COMMON\SSI_data_collection\SSI_2018\Amrosea\SSI_Amrosea_EN.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ventaire%20des%20regim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ventory of Schemes"/>
      <sheetName val="HIDDEN_drop down"/>
      <sheetName val="Scheme 1"/>
      <sheetName val="Scheme 2"/>
      <sheetName val="Scheme 3"/>
      <sheetName val="Scheme 4"/>
      <sheetName val="Scheme 5"/>
      <sheetName val="Scheme 6"/>
      <sheetName val="Scheme 7"/>
      <sheetName val="Scheme 8"/>
      <sheetName val="Scheme 9"/>
      <sheetName val="Scheme 10"/>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Poverty info"/>
      <sheetName val="ADDITIONAL statistics for SDGs"/>
      <sheetName val="CALC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des regim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www.social-protection.org/gimi/ShowTheme.action?id=10"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socprodata@ilo.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H68"/>
  <sheetViews>
    <sheetView topLeftCell="A28" zoomScaleNormal="100" workbookViewId="0">
      <selection activeCell="B70" sqref="B70"/>
    </sheetView>
  </sheetViews>
  <sheetFormatPr defaultRowHeight="15" x14ac:dyDescent="0.25"/>
  <cols>
    <col min="1" max="1" width="2.5703125" style="116" customWidth="1"/>
    <col min="2" max="2" width="155.140625" style="116" customWidth="1"/>
    <col min="3" max="3" width="2" style="116" customWidth="1"/>
    <col min="4" max="16384" width="9.140625" style="116"/>
  </cols>
  <sheetData>
    <row r="1" spans="1:8" x14ac:dyDescent="0.25">
      <c r="A1" s="124"/>
      <c r="B1" s="124"/>
      <c r="C1" s="124"/>
      <c r="H1" s="179"/>
    </row>
    <row r="2" spans="1:8" x14ac:dyDescent="0.25">
      <c r="A2" s="124"/>
      <c r="B2" s="124"/>
      <c r="C2" s="124"/>
    </row>
    <row r="3" spans="1:8" x14ac:dyDescent="0.25">
      <c r="A3" s="124"/>
      <c r="B3" s="124"/>
      <c r="C3" s="124"/>
    </row>
    <row r="4" spans="1:8" x14ac:dyDescent="0.25">
      <c r="A4" s="124"/>
      <c r="B4" s="124"/>
      <c r="C4" s="124"/>
    </row>
    <row r="5" spans="1:8" x14ac:dyDescent="0.25">
      <c r="A5" s="124"/>
      <c r="B5" s="124"/>
      <c r="C5" s="124"/>
    </row>
    <row r="6" spans="1:8" x14ac:dyDescent="0.25">
      <c r="A6" s="124"/>
      <c r="B6" s="124"/>
      <c r="C6" s="124"/>
    </row>
    <row r="7" spans="1:8" x14ac:dyDescent="0.25">
      <c r="A7" s="124"/>
      <c r="B7" s="124"/>
      <c r="C7" s="124"/>
    </row>
    <row r="8" spans="1:8" s="147" customFormat="1" ht="20.25" x14ac:dyDescent="0.25">
      <c r="A8" s="146"/>
      <c r="B8" s="149" t="s">
        <v>11</v>
      </c>
      <c r="C8" s="146"/>
    </row>
    <row r="9" spans="1:8" s="147" customFormat="1" x14ac:dyDescent="0.25">
      <c r="A9" s="146"/>
      <c r="B9" s="148"/>
      <c r="C9" s="146"/>
    </row>
    <row r="10" spans="1:8" s="147" customFormat="1" x14ac:dyDescent="0.25">
      <c r="A10" s="146"/>
      <c r="B10" s="171" t="s">
        <v>173</v>
      </c>
      <c r="C10" s="146"/>
    </row>
    <row r="11" spans="1:8" s="147" customFormat="1" x14ac:dyDescent="0.25">
      <c r="A11" s="146"/>
      <c r="B11" s="158"/>
      <c r="C11" s="146"/>
    </row>
    <row r="12" spans="1:8" s="147" customFormat="1" ht="33.75" x14ac:dyDescent="0.25">
      <c r="A12" s="146"/>
      <c r="B12" s="158" t="s">
        <v>25</v>
      </c>
      <c r="C12" s="146"/>
    </row>
    <row r="13" spans="1:8" s="147" customFormat="1" x14ac:dyDescent="0.25">
      <c r="A13" s="146"/>
      <c r="B13" s="158"/>
      <c r="C13" s="146"/>
    </row>
    <row r="14" spans="1:8" s="147" customFormat="1" ht="45" x14ac:dyDescent="0.25">
      <c r="A14" s="146"/>
      <c r="B14" s="158" t="s">
        <v>273</v>
      </c>
      <c r="C14" s="146"/>
    </row>
    <row r="15" spans="1:8" s="147" customFormat="1" x14ac:dyDescent="0.25">
      <c r="A15" s="146"/>
      <c r="B15" s="158"/>
      <c r="C15" s="146"/>
    </row>
    <row r="16" spans="1:8" s="147" customFormat="1" x14ac:dyDescent="0.25">
      <c r="A16" s="146"/>
      <c r="B16" s="158" t="s">
        <v>172</v>
      </c>
      <c r="C16" s="146"/>
    </row>
    <row r="17" spans="1:3" s="147" customFormat="1" x14ac:dyDescent="0.25">
      <c r="A17" s="146"/>
      <c r="B17" s="146"/>
      <c r="C17" s="146"/>
    </row>
    <row r="18" spans="1:3" s="147" customFormat="1" ht="20.25" x14ac:dyDescent="0.25">
      <c r="A18" s="146"/>
      <c r="B18" s="150" t="s">
        <v>26</v>
      </c>
      <c r="C18" s="146"/>
    </row>
    <row r="19" spans="1:3" s="147" customFormat="1" x14ac:dyDescent="0.25">
      <c r="A19" s="146"/>
      <c r="B19" s="146"/>
      <c r="C19" s="146"/>
    </row>
    <row r="20" spans="1:3" s="147" customFormat="1" ht="89.25" x14ac:dyDescent="0.25">
      <c r="A20" s="146"/>
      <c r="B20" s="144" t="s">
        <v>274</v>
      </c>
      <c r="C20" s="146"/>
    </row>
    <row r="21" spans="1:3" s="147" customFormat="1" x14ac:dyDescent="0.25">
      <c r="A21" s="146"/>
      <c r="B21" s="151"/>
      <c r="C21" s="146"/>
    </row>
    <row r="22" spans="1:3" s="147" customFormat="1" ht="25.5" x14ac:dyDescent="0.25">
      <c r="A22" s="146"/>
      <c r="B22" s="145" t="s">
        <v>275</v>
      </c>
      <c r="C22" s="146"/>
    </row>
    <row r="23" spans="1:3" s="147" customFormat="1" x14ac:dyDescent="0.25">
      <c r="A23" s="146"/>
      <c r="B23" s="151"/>
      <c r="C23" s="146"/>
    </row>
    <row r="24" spans="1:3" s="147" customFormat="1" ht="38.25" x14ac:dyDescent="0.25">
      <c r="A24" s="146"/>
      <c r="B24" s="144" t="s">
        <v>276</v>
      </c>
      <c r="C24" s="146"/>
    </row>
    <row r="25" spans="1:3" s="147" customFormat="1" x14ac:dyDescent="0.25">
      <c r="A25" s="146"/>
      <c r="B25" s="151"/>
      <c r="C25" s="146"/>
    </row>
    <row r="26" spans="1:3" s="147" customFormat="1" ht="63.75" x14ac:dyDescent="0.25">
      <c r="A26" s="146"/>
      <c r="B26" s="145" t="s">
        <v>277</v>
      </c>
      <c r="C26" s="146"/>
    </row>
    <row r="27" spans="1:3" s="147" customFormat="1" x14ac:dyDescent="0.25">
      <c r="A27" s="146"/>
      <c r="B27" s="151"/>
      <c r="C27" s="146"/>
    </row>
    <row r="28" spans="1:3" s="147" customFormat="1" ht="63.75" x14ac:dyDescent="0.25">
      <c r="A28" s="146"/>
      <c r="B28" s="144" t="s">
        <v>278</v>
      </c>
      <c r="C28" s="146"/>
    </row>
    <row r="29" spans="1:3" s="147" customFormat="1" x14ac:dyDescent="0.25">
      <c r="A29" s="146"/>
      <c r="B29" s="151"/>
      <c r="C29" s="146"/>
    </row>
    <row r="30" spans="1:3" s="147" customFormat="1" ht="38.25" x14ac:dyDescent="0.25">
      <c r="A30" s="146"/>
      <c r="B30" s="145" t="s">
        <v>27</v>
      </c>
      <c r="C30" s="146"/>
    </row>
    <row r="31" spans="1:3" x14ac:dyDescent="0.25">
      <c r="A31" s="124"/>
      <c r="B31" s="124"/>
      <c r="C31" s="124"/>
    </row>
    <row r="32" spans="1:3" x14ac:dyDescent="0.25">
      <c r="A32" s="124"/>
      <c r="B32" s="124"/>
      <c r="C32" s="124"/>
    </row>
    <row r="33" spans="1:3" x14ac:dyDescent="0.25">
      <c r="A33" s="124"/>
      <c r="B33" s="124"/>
      <c r="C33" s="124"/>
    </row>
    <row r="34" spans="1:3" x14ac:dyDescent="0.25">
      <c r="A34" s="124"/>
      <c r="B34" s="124"/>
      <c r="C34" s="124"/>
    </row>
    <row r="35" spans="1:3" x14ac:dyDescent="0.25">
      <c r="A35" s="124"/>
      <c r="B35" s="124"/>
      <c r="C35" s="124"/>
    </row>
    <row r="36" spans="1:3" x14ac:dyDescent="0.25">
      <c r="A36" s="124"/>
      <c r="B36" s="124"/>
      <c r="C36" s="124"/>
    </row>
    <row r="37" spans="1:3" x14ac:dyDescent="0.25">
      <c r="A37" s="124"/>
      <c r="B37" s="124"/>
      <c r="C37" s="124"/>
    </row>
    <row r="38" spans="1:3" x14ac:dyDescent="0.25">
      <c r="A38" s="124"/>
      <c r="B38" s="124"/>
      <c r="C38" s="124"/>
    </row>
    <row r="39" spans="1:3" x14ac:dyDescent="0.25">
      <c r="A39" s="124"/>
      <c r="B39" s="124"/>
      <c r="C39" s="124"/>
    </row>
    <row r="40" spans="1:3" x14ac:dyDescent="0.25">
      <c r="A40" s="124"/>
      <c r="B40" s="124"/>
      <c r="C40" s="124"/>
    </row>
    <row r="41" spans="1:3" x14ac:dyDescent="0.25">
      <c r="A41" s="124"/>
      <c r="B41" s="124"/>
      <c r="C41" s="124"/>
    </row>
    <row r="42" spans="1:3" x14ac:dyDescent="0.25">
      <c r="A42" s="124"/>
      <c r="B42" s="124"/>
      <c r="C42" s="124"/>
    </row>
    <row r="43" spans="1:3" x14ac:dyDescent="0.25">
      <c r="A43" s="124"/>
      <c r="B43" s="124"/>
      <c r="C43" s="124"/>
    </row>
    <row r="44" spans="1:3" x14ac:dyDescent="0.25">
      <c r="A44" s="124"/>
      <c r="B44" s="124"/>
      <c r="C44" s="124"/>
    </row>
    <row r="45" spans="1:3" x14ac:dyDescent="0.25">
      <c r="A45" s="124"/>
      <c r="B45" s="124"/>
      <c r="C45" s="124"/>
    </row>
    <row r="46" spans="1:3" x14ac:dyDescent="0.25">
      <c r="A46" s="124"/>
      <c r="B46" s="124"/>
      <c r="C46" s="124"/>
    </row>
    <row r="47" spans="1:3" x14ac:dyDescent="0.25">
      <c r="A47" s="124"/>
      <c r="B47" s="124"/>
      <c r="C47" s="124"/>
    </row>
    <row r="48" spans="1:3" x14ac:dyDescent="0.25">
      <c r="A48" s="124"/>
      <c r="B48" s="124"/>
      <c r="C48" s="124"/>
    </row>
    <row r="49" spans="1:3" x14ac:dyDescent="0.25">
      <c r="A49" s="124"/>
      <c r="B49" s="124"/>
      <c r="C49" s="124"/>
    </row>
    <row r="50" spans="1:3" x14ac:dyDescent="0.25">
      <c r="A50" s="124"/>
      <c r="B50" s="124"/>
      <c r="C50" s="124"/>
    </row>
    <row r="51" spans="1:3" x14ac:dyDescent="0.25">
      <c r="A51" s="124"/>
      <c r="B51" s="124"/>
      <c r="C51" s="124"/>
    </row>
    <row r="52" spans="1:3" x14ac:dyDescent="0.25">
      <c r="A52" s="124"/>
      <c r="B52" s="124"/>
      <c r="C52" s="124"/>
    </row>
    <row r="53" spans="1:3" x14ac:dyDescent="0.25">
      <c r="A53" s="124"/>
      <c r="B53" s="124"/>
      <c r="C53" s="124"/>
    </row>
    <row r="54" spans="1:3" x14ac:dyDescent="0.25">
      <c r="A54" s="124"/>
      <c r="B54" s="124"/>
      <c r="C54" s="124"/>
    </row>
    <row r="55" spans="1:3" x14ac:dyDescent="0.25">
      <c r="A55" s="124"/>
      <c r="B55" s="124"/>
      <c r="C55" s="124"/>
    </row>
    <row r="56" spans="1:3" x14ac:dyDescent="0.25">
      <c r="A56" s="124"/>
      <c r="B56" s="124"/>
      <c r="C56" s="124"/>
    </row>
    <row r="57" spans="1:3" x14ac:dyDescent="0.25">
      <c r="A57" s="124"/>
      <c r="B57" s="124"/>
      <c r="C57" s="124"/>
    </row>
    <row r="58" spans="1:3" x14ac:dyDescent="0.25">
      <c r="A58" s="124"/>
      <c r="B58" s="124"/>
      <c r="C58" s="124"/>
    </row>
    <row r="59" spans="1:3" x14ac:dyDescent="0.25">
      <c r="A59" s="124"/>
      <c r="B59" s="124"/>
      <c r="C59" s="124"/>
    </row>
    <row r="60" spans="1:3" x14ac:dyDescent="0.25">
      <c r="A60" s="124"/>
      <c r="B60" s="124"/>
      <c r="C60" s="124"/>
    </row>
    <row r="61" spans="1:3" x14ac:dyDescent="0.25">
      <c r="A61" s="124"/>
      <c r="B61" s="124"/>
      <c r="C61" s="124"/>
    </row>
    <row r="62" spans="1:3" x14ac:dyDescent="0.25">
      <c r="A62" s="124"/>
      <c r="B62" s="124"/>
      <c r="C62" s="124"/>
    </row>
    <row r="63" spans="1:3" x14ac:dyDescent="0.25">
      <c r="A63" s="124"/>
      <c r="B63" s="130"/>
      <c r="C63" s="124"/>
    </row>
    <row r="64" spans="1:3" x14ac:dyDescent="0.25">
      <c r="A64" s="124"/>
      <c r="B64" s="130"/>
      <c r="C64" s="124"/>
    </row>
    <row r="65" spans="1:3" x14ac:dyDescent="0.25">
      <c r="A65" s="124"/>
      <c r="B65" s="124"/>
      <c r="C65" s="124"/>
    </row>
    <row r="66" spans="1:3" x14ac:dyDescent="0.25">
      <c r="A66" s="124"/>
      <c r="B66" s="124"/>
    </row>
    <row r="67" spans="1:3" x14ac:dyDescent="0.25">
      <c r="A67" s="124"/>
      <c r="B67" s="130" t="s">
        <v>132</v>
      </c>
    </row>
    <row r="68" spans="1:3" x14ac:dyDescent="0.25">
      <c r="A68" s="124"/>
      <c r="B68" s="130" t="s">
        <v>133</v>
      </c>
    </row>
  </sheetData>
  <customSheetViews>
    <customSheetView guid="{8C2F3FBA-E436-48FD-ABA5-4B0D9ADC6D80}" topLeftCell="A28">
      <selection activeCell="B70" sqref="B70"/>
      <pageMargins left="0.51187499999999997" right="0.25" top="0.75" bottom="0.75" header="0.3" footer="0.3"/>
      <pageSetup paperSize="9" scale="54" orientation="portrait" verticalDpi="0" r:id="rId1"/>
    </customSheetView>
    <customSheetView guid="{165CAF45-08E8-47C6-A5EB-DCED04AB5FAC}" topLeftCell="A28">
      <selection activeCell="B70" sqref="B70"/>
      <pageMargins left="0.51187499999999997" right="0.25" top="0.75" bottom="0.75" header="0.3" footer="0.3"/>
      <pageSetup paperSize="9" scale="54" orientation="portrait" verticalDpi="0" r:id="rId2"/>
    </customSheetView>
  </customSheetViews>
  <hyperlinks>
    <hyperlink ref="B10" r:id="rId3" display="(1) Veuillez suivre les instructions figurant dans le le Guide technique http://www.social-protection.org/gimi/ShowTheme.action?id=10"/>
    <hyperlink ref="B16" r:id="rId4" display="(4) Send the completed questionnaire to socprodata@ilo.org by June 30, 2018."/>
  </hyperlinks>
  <pageMargins left="0.51187499999999997" right="0.25" top="0.75" bottom="0.75" header="0.3" footer="0.3"/>
  <pageSetup paperSize="9" scale="54"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11265" r:id="rId8" name="Button 1">
              <controlPr defaultSize="0" autoFill="0" autoPict="0" macro="[0]!Go_To_Inventory">
                <anchor>
                  <from>
                    <xdr:col>1</xdr:col>
                    <xdr:colOff>4752975</xdr:colOff>
                    <xdr:row>1</xdr:row>
                    <xdr:rowOff>123825</xdr:rowOff>
                  </from>
                  <to>
                    <xdr:col>1</xdr:col>
                    <xdr:colOff>7600950</xdr:colOff>
                    <xdr:row>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WT129"/>
  <sheetViews>
    <sheetView zoomScale="85" zoomScaleNormal="85" workbookViewId="0">
      <pane xSplit="2" ySplit="11" topLeftCell="D12" activePane="bottomRight" state="frozen"/>
      <selection pane="topRight" activeCell="C1" sqref="C1"/>
      <selection pane="bottomLeft" activeCell="A12" sqref="A12"/>
      <selection pane="bottomRight" activeCell="V12" sqref="V12:V13"/>
    </sheetView>
  </sheetViews>
  <sheetFormatPr defaultColWidth="11.42578125" defaultRowHeight="12.75" x14ac:dyDescent="0.25"/>
  <cols>
    <col min="1" max="1" width="16.85546875" style="3" customWidth="1"/>
    <col min="2" max="2" width="61.5703125" style="28" customWidth="1"/>
    <col min="3" max="3" width="39.42578125" style="28" bestFit="1" customWidth="1"/>
    <col min="4" max="18" width="5.7109375" style="5" customWidth="1"/>
    <col min="19" max="19" width="7.7109375" style="5" bestFit="1" customWidth="1"/>
    <col min="20" max="20" width="5.7109375" style="5" customWidth="1"/>
    <col min="21" max="21" width="14.42578125" style="5" bestFit="1" customWidth="1"/>
    <col min="22" max="22" width="11.85546875" style="5" customWidth="1"/>
    <col min="23" max="23" width="11.140625" style="5" customWidth="1"/>
    <col min="24" max="24" width="10.140625" style="5" customWidth="1"/>
    <col min="25" max="25" width="10.85546875" style="5" customWidth="1"/>
    <col min="26" max="26" width="10.140625" style="5" customWidth="1"/>
    <col min="27" max="27" width="10.5703125" style="28" customWidth="1"/>
    <col min="28" max="28" width="14.140625" style="28" customWidth="1"/>
    <col min="29" max="29" width="39.140625" style="28" customWidth="1"/>
    <col min="30" max="30" width="0.140625" style="28" customWidth="1"/>
    <col min="31" max="32" width="22" style="3" customWidth="1"/>
    <col min="33" max="35" width="11.42578125" style="3"/>
    <col min="36" max="36" width="30.7109375" style="3" customWidth="1"/>
    <col min="37" max="37" width="5.85546875" style="3" customWidth="1"/>
    <col min="38" max="38" width="11.42578125" style="3" customWidth="1"/>
    <col min="39" max="244" width="11.42578125" style="3"/>
    <col min="245" max="245" width="12.5703125" style="3" customWidth="1"/>
    <col min="246" max="253" width="5.28515625" style="3" customWidth="1"/>
    <col min="254" max="254" width="8" style="3" customWidth="1"/>
    <col min="255" max="255" width="4" style="3" customWidth="1"/>
    <col min="256" max="256" width="39.42578125" style="3" bestFit="1" customWidth="1"/>
    <col min="257" max="270" width="5.28515625" style="3" customWidth="1"/>
    <col min="271" max="271" width="10.85546875" style="3" customWidth="1"/>
    <col min="272" max="272" width="10.140625" style="3" customWidth="1"/>
    <col min="273" max="273" width="10.5703125" style="3" customWidth="1"/>
    <col min="274" max="274" width="9.5703125" style="3" customWidth="1"/>
    <col min="275" max="275" width="5.42578125" style="3" customWidth="1"/>
    <col min="276" max="276" width="9.28515625" style="3" customWidth="1"/>
    <col min="277" max="277" width="8.28515625" style="3" customWidth="1"/>
    <col min="278" max="278" width="9.140625" style="3" customWidth="1"/>
    <col min="279" max="279" width="11.42578125" style="3"/>
    <col min="280" max="283" width="9.28515625" style="3" customWidth="1"/>
    <col min="284" max="286" width="11.42578125" style="3" customWidth="1"/>
    <col min="287" max="287" width="18.7109375" style="3" customWidth="1"/>
    <col min="288" max="288" width="18.85546875" style="3" customWidth="1"/>
    <col min="289" max="291" width="11.42578125" style="3"/>
    <col min="292" max="292" width="30.7109375" style="3" customWidth="1"/>
    <col min="293" max="294" width="11.42578125" style="3" hidden="1" customWidth="1"/>
    <col min="295" max="500" width="11.42578125" style="3"/>
    <col min="501" max="501" width="12.5703125" style="3" customWidth="1"/>
    <col min="502" max="509" width="5.28515625" style="3" customWidth="1"/>
    <col min="510" max="510" width="8" style="3" customWidth="1"/>
    <col min="511" max="511" width="4" style="3" customWidth="1"/>
    <col min="512" max="512" width="39.42578125" style="3" bestFit="1" customWidth="1"/>
    <col min="513" max="526" width="5.28515625" style="3" customWidth="1"/>
    <col min="527" max="527" width="10.85546875" style="3" customWidth="1"/>
    <col min="528" max="528" width="10.140625" style="3" customWidth="1"/>
    <col min="529" max="529" width="10.5703125" style="3" customWidth="1"/>
    <col min="530" max="530" width="9.5703125" style="3" customWidth="1"/>
    <col min="531" max="531" width="5.42578125" style="3" customWidth="1"/>
    <col min="532" max="532" width="9.28515625" style="3" customWidth="1"/>
    <col min="533" max="533" width="8.28515625" style="3" customWidth="1"/>
    <col min="534" max="534" width="9.140625" style="3" customWidth="1"/>
    <col min="535" max="535" width="11.42578125" style="3"/>
    <col min="536" max="539" width="9.28515625" style="3" customWidth="1"/>
    <col min="540" max="542" width="11.42578125" style="3" customWidth="1"/>
    <col min="543" max="543" width="18.7109375" style="3" customWidth="1"/>
    <col min="544" max="544" width="18.85546875" style="3" customWidth="1"/>
    <col min="545" max="547" width="11.42578125" style="3"/>
    <col min="548" max="548" width="30.7109375" style="3" customWidth="1"/>
    <col min="549" max="550" width="11.42578125" style="3" hidden="1" customWidth="1"/>
    <col min="551" max="756" width="11.42578125" style="3"/>
    <col min="757" max="757" width="12.5703125" style="3" customWidth="1"/>
    <col min="758" max="765" width="5.28515625" style="3" customWidth="1"/>
    <col min="766" max="766" width="8" style="3" customWidth="1"/>
    <col min="767" max="767" width="4" style="3" customWidth="1"/>
    <col min="768" max="768" width="39.42578125" style="3" bestFit="1" customWidth="1"/>
    <col min="769" max="782" width="5.28515625" style="3" customWidth="1"/>
    <col min="783" max="783" width="10.85546875" style="3" customWidth="1"/>
    <col min="784" max="784" width="10.140625" style="3" customWidth="1"/>
    <col min="785" max="785" width="10.5703125" style="3" customWidth="1"/>
    <col min="786" max="786" width="9.5703125" style="3" customWidth="1"/>
    <col min="787" max="787" width="5.42578125" style="3" customWidth="1"/>
    <col min="788" max="788" width="9.28515625" style="3" customWidth="1"/>
    <col min="789" max="789" width="8.28515625" style="3" customWidth="1"/>
    <col min="790" max="790" width="9.140625" style="3" customWidth="1"/>
    <col min="791" max="791" width="11.42578125" style="3"/>
    <col min="792" max="795" width="9.28515625" style="3" customWidth="1"/>
    <col min="796" max="798" width="11.42578125" style="3" customWidth="1"/>
    <col min="799" max="799" width="18.7109375" style="3" customWidth="1"/>
    <col min="800" max="800" width="18.85546875" style="3" customWidth="1"/>
    <col min="801" max="803" width="11.42578125" style="3"/>
    <col min="804" max="804" width="30.7109375" style="3" customWidth="1"/>
    <col min="805" max="806" width="11.42578125" style="3" hidden="1" customWidth="1"/>
    <col min="807" max="1012" width="11.42578125" style="3"/>
    <col min="1013" max="1013" width="12.5703125" style="3" customWidth="1"/>
    <col min="1014" max="1021" width="5.28515625" style="3" customWidth="1"/>
    <col min="1022" max="1022" width="8" style="3" customWidth="1"/>
    <col min="1023" max="1023" width="4" style="3" customWidth="1"/>
    <col min="1024" max="1024" width="39.42578125" style="3" bestFit="1" customWidth="1"/>
    <col min="1025" max="1038" width="5.28515625" style="3" customWidth="1"/>
    <col min="1039" max="1039" width="10.85546875" style="3" customWidth="1"/>
    <col min="1040" max="1040" width="10.140625" style="3" customWidth="1"/>
    <col min="1041" max="1041" width="10.5703125" style="3" customWidth="1"/>
    <col min="1042" max="1042" width="9.5703125" style="3" customWidth="1"/>
    <col min="1043" max="1043" width="5.42578125" style="3" customWidth="1"/>
    <col min="1044" max="1044" width="9.28515625" style="3" customWidth="1"/>
    <col min="1045" max="1045" width="8.28515625" style="3" customWidth="1"/>
    <col min="1046" max="1046" width="9.140625" style="3" customWidth="1"/>
    <col min="1047" max="1047" width="11.42578125" style="3"/>
    <col min="1048" max="1051" width="9.28515625" style="3" customWidth="1"/>
    <col min="1052" max="1054" width="11.42578125" style="3" customWidth="1"/>
    <col min="1055" max="1055" width="18.7109375" style="3" customWidth="1"/>
    <col min="1056" max="1056" width="18.85546875" style="3" customWidth="1"/>
    <col min="1057" max="1059" width="11.42578125" style="3"/>
    <col min="1060" max="1060" width="30.7109375" style="3" customWidth="1"/>
    <col min="1061" max="1062" width="11.42578125" style="3" hidden="1" customWidth="1"/>
    <col min="1063" max="1268" width="11.42578125" style="3"/>
    <col min="1269" max="1269" width="12.5703125" style="3" customWidth="1"/>
    <col min="1270" max="1277" width="5.28515625" style="3" customWidth="1"/>
    <col min="1278" max="1278" width="8" style="3" customWidth="1"/>
    <col min="1279" max="1279" width="4" style="3" customWidth="1"/>
    <col min="1280" max="1280" width="39.42578125" style="3" bestFit="1" customWidth="1"/>
    <col min="1281" max="1294" width="5.28515625" style="3" customWidth="1"/>
    <col min="1295" max="1295" width="10.85546875" style="3" customWidth="1"/>
    <col min="1296" max="1296" width="10.140625" style="3" customWidth="1"/>
    <col min="1297" max="1297" width="10.5703125" style="3" customWidth="1"/>
    <col min="1298" max="1298" width="9.5703125" style="3" customWidth="1"/>
    <col min="1299" max="1299" width="5.42578125" style="3" customWidth="1"/>
    <col min="1300" max="1300" width="9.28515625" style="3" customWidth="1"/>
    <col min="1301" max="1301" width="8.28515625" style="3" customWidth="1"/>
    <col min="1302" max="1302" width="9.140625" style="3" customWidth="1"/>
    <col min="1303" max="1303" width="11.42578125" style="3"/>
    <col min="1304" max="1307" width="9.28515625" style="3" customWidth="1"/>
    <col min="1308" max="1310" width="11.42578125" style="3" customWidth="1"/>
    <col min="1311" max="1311" width="18.7109375" style="3" customWidth="1"/>
    <col min="1312" max="1312" width="18.85546875" style="3" customWidth="1"/>
    <col min="1313" max="1315" width="11.42578125" style="3"/>
    <col min="1316" max="1316" width="30.7109375" style="3" customWidth="1"/>
    <col min="1317" max="1318" width="11.42578125" style="3" hidden="1" customWidth="1"/>
    <col min="1319" max="1524" width="11.42578125" style="3"/>
    <col min="1525" max="1525" width="12.5703125" style="3" customWidth="1"/>
    <col min="1526" max="1533" width="5.28515625" style="3" customWidth="1"/>
    <col min="1534" max="1534" width="8" style="3" customWidth="1"/>
    <col min="1535" max="1535" width="4" style="3" customWidth="1"/>
    <col min="1536" max="1536" width="39.42578125" style="3" bestFit="1" customWidth="1"/>
    <col min="1537" max="1550" width="5.28515625" style="3" customWidth="1"/>
    <col min="1551" max="1551" width="10.85546875" style="3" customWidth="1"/>
    <col min="1552" max="1552" width="10.140625" style="3" customWidth="1"/>
    <col min="1553" max="1553" width="10.5703125" style="3" customWidth="1"/>
    <col min="1554" max="1554" width="9.5703125" style="3" customWidth="1"/>
    <col min="1555" max="1555" width="5.42578125" style="3" customWidth="1"/>
    <col min="1556" max="1556" width="9.28515625" style="3" customWidth="1"/>
    <col min="1557" max="1557" width="8.28515625" style="3" customWidth="1"/>
    <col min="1558" max="1558" width="9.140625" style="3" customWidth="1"/>
    <col min="1559" max="1559" width="11.42578125" style="3"/>
    <col min="1560" max="1563" width="9.28515625" style="3" customWidth="1"/>
    <col min="1564" max="1566" width="11.42578125" style="3" customWidth="1"/>
    <col min="1567" max="1567" width="18.7109375" style="3" customWidth="1"/>
    <col min="1568" max="1568" width="18.85546875" style="3" customWidth="1"/>
    <col min="1569" max="1571" width="11.42578125" style="3"/>
    <col min="1572" max="1572" width="30.7109375" style="3" customWidth="1"/>
    <col min="1573" max="1574" width="11.42578125" style="3" hidden="1" customWidth="1"/>
    <col min="1575" max="1780" width="11.42578125" style="3"/>
    <col min="1781" max="1781" width="12.5703125" style="3" customWidth="1"/>
    <col min="1782" max="1789" width="5.28515625" style="3" customWidth="1"/>
    <col min="1790" max="1790" width="8" style="3" customWidth="1"/>
    <col min="1791" max="1791" width="4" style="3" customWidth="1"/>
    <col min="1792" max="1792" width="39.42578125" style="3" bestFit="1" customWidth="1"/>
    <col min="1793" max="1806" width="5.28515625" style="3" customWidth="1"/>
    <col min="1807" max="1807" width="10.85546875" style="3" customWidth="1"/>
    <col min="1808" max="1808" width="10.140625" style="3" customWidth="1"/>
    <col min="1809" max="1809" width="10.5703125" style="3" customWidth="1"/>
    <col min="1810" max="1810" width="9.5703125" style="3" customWidth="1"/>
    <col min="1811" max="1811" width="5.42578125" style="3" customWidth="1"/>
    <col min="1812" max="1812" width="9.28515625" style="3" customWidth="1"/>
    <col min="1813" max="1813" width="8.28515625" style="3" customWidth="1"/>
    <col min="1814" max="1814" width="9.140625" style="3" customWidth="1"/>
    <col min="1815" max="1815" width="11.42578125" style="3"/>
    <col min="1816" max="1819" width="9.28515625" style="3" customWidth="1"/>
    <col min="1820" max="1822" width="11.42578125" style="3" customWidth="1"/>
    <col min="1823" max="1823" width="18.7109375" style="3" customWidth="1"/>
    <col min="1824" max="1824" width="18.85546875" style="3" customWidth="1"/>
    <col min="1825" max="1827" width="11.42578125" style="3"/>
    <col min="1828" max="1828" width="30.7109375" style="3" customWidth="1"/>
    <col min="1829" max="1830" width="11.42578125" style="3" hidden="1" customWidth="1"/>
    <col min="1831" max="2036" width="11.42578125" style="3"/>
    <col min="2037" max="2037" width="12.5703125" style="3" customWidth="1"/>
    <col min="2038" max="2045" width="5.28515625" style="3" customWidth="1"/>
    <col min="2046" max="2046" width="8" style="3" customWidth="1"/>
    <col min="2047" max="2047" width="4" style="3" customWidth="1"/>
    <col min="2048" max="2048" width="39.42578125" style="3" bestFit="1" customWidth="1"/>
    <col min="2049" max="2062" width="5.28515625" style="3" customWidth="1"/>
    <col min="2063" max="2063" width="10.85546875" style="3" customWidth="1"/>
    <col min="2064" max="2064" width="10.140625" style="3" customWidth="1"/>
    <col min="2065" max="2065" width="10.5703125" style="3" customWidth="1"/>
    <col min="2066" max="2066" width="9.5703125" style="3" customWidth="1"/>
    <col min="2067" max="2067" width="5.42578125" style="3" customWidth="1"/>
    <col min="2068" max="2068" width="9.28515625" style="3" customWidth="1"/>
    <col min="2069" max="2069" width="8.28515625" style="3" customWidth="1"/>
    <col min="2070" max="2070" width="9.140625" style="3" customWidth="1"/>
    <col min="2071" max="2071" width="11.42578125" style="3"/>
    <col min="2072" max="2075" width="9.28515625" style="3" customWidth="1"/>
    <col min="2076" max="2078" width="11.42578125" style="3" customWidth="1"/>
    <col min="2079" max="2079" width="18.7109375" style="3" customWidth="1"/>
    <col min="2080" max="2080" width="18.85546875" style="3" customWidth="1"/>
    <col min="2081" max="2083" width="11.42578125" style="3"/>
    <col min="2084" max="2084" width="30.7109375" style="3" customWidth="1"/>
    <col min="2085" max="2086" width="11.42578125" style="3" hidden="1" customWidth="1"/>
    <col min="2087" max="2292" width="11.42578125" style="3"/>
    <col min="2293" max="2293" width="12.5703125" style="3" customWidth="1"/>
    <col min="2294" max="2301" width="5.28515625" style="3" customWidth="1"/>
    <col min="2302" max="2302" width="8" style="3" customWidth="1"/>
    <col min="2303" max="2303" width="4" style="3" customWidth="1"/>
    <col min="2304" max="2304" width="39.42578125" style="3" bestFit="1" customWidth="1"/>
    <col min="2305" max="2318" width="5.28515625" style="3" customWidth="1"/>
    <col min="2319" max="2319" width="10.85546875" style="3" customWidth="1"/>
    <col min="2320" max="2320" width="10.140625" style="3" customWidth="1"/>
    <col min="2321" max="2321" width="10.5703125" style="3" customWidth="1"/>
    <col min="2322" max="2322" width="9.5703125" style="3" customWidth="1"/>
    <col min="2323" max="2323" width="5.42578125" style="3" customWidth="1"/>
    <col min="2324" max="2324" width="9.28515625" style="3" customWidth="1"/>
    <col min="2325" max="2325" width="8.28515625" style="3" customWidth="1"/>
    <col min="2326" max="2326" width="9.140625" style="3" customWidth="1"/>
    <col min="2327" max="2327" width="11.42578125" style="3"/>
    <col min="2328" max="2331" width="9.28515625" style="3" customWidth="1"/>
    <col min="2332" max="2334" width="11.42578125" style="3" customWidth="1"/>
    <col min="2335" max="2335" width="18.7109375" style="3" customWidth="1"/>
    <col min="2336" max="2336" width="18.85546875" style="3" customWidth="1"/>
    <col min="2337" max="2339" width="11.42578125" style="3"/>
    <col min="2340" max="2340" width="30.7109375" style="3" customWidth="1"/>
    <col min="2341" max="2342" width="11.42578125" style="3" hidden="1" customWidth="1"/>
    <col min="2343" max="2548" width="11.42578125" style="3"/>
    <col min="2549" max="2549" width="12.5703125" style="3" customWidth="1"/>
    <col min="2550" max="2557" width="5.28515625" style="3" customWidth="1"/>
    <col min="2558" max="2558" width="8" style="3" customWidth="1"/>
    <col min="2559" max="2559" width="4" style="3" customWidth="1"/>
    <col min="2560" max="2560" width="39.42578125" style="3" bestFit="1" customWidth="1"/>
    <col min="2561" max="2574" width="5.28515625" style="3" customWidth="1"/>
    <col min="2575" max="2575" width="10.85546875" style="3" customWidth="1"/>
    <col min="2576" max="2576" width="10.140625" style="3" customWidth="1"/>
    <col min="2577" max="2577" width="10.5703125" style="3" customWidth="1"/>
    <col min="2578" max="2578" width="9.5703125" style="3" customWidth="1"/>
    <col min="2579" max="2579" width="5.42578125" style="3" customWidth="1"/>
    <col min="2580" max="2580" width="9.28515625" style="3" customWidth="1"/>
    <col min="2581" max="2581" width="8.28515625" style="3" customWidth="1"/>
    <col min="2582" max="2582" width="9.140625" style="3" customWidth="1"/>
    <col min="2583" max="2583" width="11.42578125" style="3"/>
    <col min="2584" max="2587" width="9.28515625" style="3" customWidth="1"/>
    <col min="2588" max="2590" width="11.42578125" style="3" customWidth="1"/>
    <col min="2591" max="2591" width="18.7109375" style="3" customWidth="1"/>
    <col min="2592" max="2592" width="18.85546875" style="3" customWidth="1"/>
    <col min="2593" max="2595" width="11.42578125" style="3"/>
    <col min="2596" max="2596" width="30.7109375" style="3" customWidth="1"/>
    <col min="2597" max="2598" width="11.42578125" style="3" hidden="1" customWidth="1"/>
    <col min="2599" max="2804" width="11.42578125" style="3"/>
    <col min="2805" max="2805" width="12.5703125" style="3" customWidth="1"/>
    <col min="2806" max="2813" width="5.28515625" style="3" customWidth="1"/>
    <col min="2814" max="2814" width="8" style="3" customWidth="1"/>
    <col min="2815" max="2815" width="4" style="3" customWidth="1"/>
    <col min="2816" max="2816" width="39.42578125" style="3" bestFit="1" customWidth="1"/>
    <col min="2817" max="2830" width="5.28515625" style="3" customWidth="1"/>
    <col min="2831" max="2831" width="10.85546875" style="3" customWidth="1"/>
    <col min="2832" max="2832" width="10.140625" style="3" customWidth="1"/>
    <col min="2833" max="2833" width="10.5703125" style="3" customWidth="1"/>
    <col min="2834" max="2834" width="9.5703125" style="3" customWidth="1"/>
    <col min="2835" max="2835" width="5.42578125" style="3" customWidth="1"/>
    <col min="2836" max="2836" width="9.28515625" style="3" customWidth="1"/>
    <col min="2837" max="2837" width="8.28515625" style="3" customWidth="1"/>
    <col min="2838" max="2838" width="9.140625" style="3" customWidth="1"/>
    <col min="2839" max="2839" width="11.42578125" style="3"/>
    <col min="2840" max="2843" width="9.28515625" style="3" customWidth="1"/>
    <col min="2844" max="2846" width="11.42578125" style="3" customWidth="1"/>
    <col min="2847" max="2847" width="18.7109375" style="3" customWidth="1"/>
    <col min="2848" max="2848" width="18.85546875" style="3" customWidth="1"/>
    <col min="2849" max="2851" width="11.42578125" style="3"/>
    <col min="2852" max="2852" width="30.7109375" style="3" customWidth="1"/>
    <col min="2853" max="2854" width="11.42578125" style="3" hidden="1" customWidth="1"/>
    <col min="2855" max="3060" width="11.42578125" style="3"/>
    <col min="3061" max="3061" width="12.5703125" style="3" customWidth="1"/>
    <col min="3062" max="3069" width="5.28515625" style="3" customWidth="1"/>
    <col min="3070" max="3070" width="8" style="3" customWidth="1"/>
    <col min="3071" max="3071" width="4" style="3" customWidth="1"/>
    <col min="3072" max="3072" width="39.42578125" style="3" bestFit="1" customWidth="1"/>
    <col min="3073" max="3086" width="5.28515625" style="3" customWidth="1"/>
    <col min="3087" max="3087" width="10.85546875" style="3" customWidth="1"/>
    <col min="3088" max="3088" width="10.140625" style="3" customWidth="1"/>
    <col min="3089" max="3089" width="10.5703125" style="3" customWidth="1"/>
    <col min="3090" max="3090" width="9.5703125" style="3" customWidth="1"/>
    <col min="3091" max="3091" width="5.42578125" style="3" customWidth="1"/>
    <col min="3092" max="3092" width="9.28515625" style="3" customWidth="1"/>
    <col min="3093" max="3093" width="8.28515625" style="3" customWidth="1"/>
    <col min="3094" max="3094" width="9.140625" style="3" customWidth="1"/>
    <col min="3095" max="3095" width="11.42578125" style="3"/>
    <col min="3096" max="3099" width="9.28515625" style="3" customWidth="1"/>
    <col min="3100" max="3102" width="11.42578125" style="3" customWidth="1"/>
    <col min="3103" max="3103" width="18.7109375" style="3" customWidth="1"/>
    <col min="3104" max="3104" width="18.85546875" style="3" customWidth="1"/>
    <col min="3105" max="3107" width="11.42578125" style="3"/>
    <col min="3108" max="3108" width="30.7109375" style="3" customWidth="1"/>
    <col min="3109" max="3110" width="11.42578125" style="3" hidden="1" customWidth="1"/>
    <col min="3111" max="3316" width="11.42578125" style="3"/>
    <col min="3317" max="3317" width="12.5703125" style="3" customWidth="1"/>
    <col min="3318" max="3325" width="5.28515625" style="3" customWidth="1"/>
    <col min="3326" max="3326" width="8" style="3" customWidth="1"/>
    <col min="3327" max="3327" width="4" style="3" customWidth="1"/>
    <col min="3328" max="3328" width="39.42578125" style="3" bestFit="1" customWidth="1"/>
    <col min="3329" max="3342" width="5.28515625" style="3" customWidth="1"/>
    <col min="3343" max="3343" width="10.85546875" style="3" customWidth="1"/>
    <col min="3344" max="3344" width="10.140625" style="3" customWidth="1"/>
    <col min="3345" max="3345" width="10.5703125" style="3" customWidth="1"/>
    <col min="3346" max="3346" width="9.5703125" style="3" customWidth="1"/>
    <col min="3347" max="3347" width="5.42578125" style="3" customWidth="1"/>
    <col min="3348" max="3348" width="9.28515625" style="3" customWidth="1"/>
    <col min="3349" max="3349" width="8.28515625" style="3" customWidth="1"/>
    <col min="3350" max="3350" width="9.140625" style="3" customWidth="1"/>
    <col min="3351" max="3351" width="11.42578125" style="3"/>
    <col min="3352" max="3355" width="9.28515625" style="3" customWidth="1"/>
    <col min="3356" max="3358" width="11.42578125" style="3" customWidth="1"/>
    <col min="3359" max="3359" width="18.7109375" style="3" customWidth="1"/>
    <col min="3360" max="3360" width="18.85546875" style="3" customWidth="1"/>
    <col min="3361" max="3363" width="11.42578125" style="3"/>
    <col min="3364" max="3364" width="30.7109375" style="3" customWidth="1"/>
    <col min="3365" max="3366" width="11.42578125" style="3" hidden="1" customWidth="1"/>
    <col min="3367" max="3572" width="11.42578125" style="3"/>
    <col min="3573" max="3573" width="12.5703125" style="3" customWidth="1"/>
    <col min="3574" max="3581" width="5.28515625" style="3" customWidth="1"/>
    <col min="3582" max="3582" width="8" style="3" customWidth="1"/>
    <col min="3583" max="3583" width="4" style="3" customWidth="1"/>
    <col min="3584" max="3584" width="39.42578125" style="3" bestFit="1" customWidth="1"/>
    <col min="3585" max="3598" width="5.28515625" style="3" customWidth="1"/>
    <col min="3599" max="3599" width="10.85546875" style="3" customWidth="1"/>
    <col min="3600" max="3600" width="10.140625" style="3" customWidth="1"/>
    <col min="3601" max="3601" width="10.5703125" style="3" customWidth="1"/>
    <col min="3602" max="3602" width="9.5703125" style="3" customWidth="1"/>
    <col min="3603" max="3603" width="5.42578125" style="3" customWidth="1"/>
    <col min="3604" max="3604" width="9.28515625" style="3" customWidth="1"/>
    <col min="3605" max="3605" width="8.28515625" style="3" customWidth="1"/>
    <col min="3606" max="3606" width="9.140625" style="3" customWidth="1"/>
    <col min="3607" max="3607" width="11.42578125" style="3"/>
    <col min="3608" max="3611" width="9.28515625" style="3" customWidth="1"/>
    <col min="3612" max="3614" width="11.42578125" style="3" customWidth="1"/>
    <col min="3615" max="3615" width="18.7109375" style="3" customWidth="1"/>
    <col min="3616" max="3616" width="18.85546875" style="3" customWidth="1"/>
    <col min="3617" max="3619" width="11.42578125" style="3"/>
    <col min="3620" max="3620" width="30.7109375" style="3" customWidth="1"/>
    <col min="3621" max="3622" width="11.42578125" style="3" hidden="1" customWidth="1"/>
    <col min="3623" max="3828" width="11.42578125" style="3"/>
    <col min="3829" max="3829" width="12.5703125" style="3" customWidth="1"/>
    <col min="3830" max="3837" width="5.28515625" style="3" customWidth="1"/>
    <col min="3838" max="3838" width="8" style="3" customWidth="1"/>
    <col min="3839" max="3839" width="4" style="3" customWidth="1"/>
    <col min="3840" max="3840" width="39.42578125" style="3" bestFit="1" customWidth="1"/>
    <col min="3841" max="3854" width="5.28515625" style="3" customWidth="1"/>
    <col min="3855" max="3855" width="10.85546875" style="3" customWidth="1"/>
    <col min="3856" max="3856" width="10.140625" style="3" customWidth="1"/>
    <col min="3857" max="3857" width="10.5703125" style="3" customWidth="1"/>
    <col min="3858" max="3858" width="9.5703125" style="3" customWidth="1"/>
    <col min="3859" max="3859" width="5.42578125" style="3" customWidth="1"/>
    <col min="3860" max="3860" width="9.28515625" style="3" customWidth="1"/>
    <col min="3861" max="3861" width="8.28515625" style="3" customWidth="1"/>
    <col min="3862" max="3862" width="9.140625" style="3" customWidth="1"/>
    <col min="3863" max="3863" width="11.42578125" style="3"/>
    <col min="3864" max="3867" width="9.28515625" style="3" customWidth="1"/>
    <col min="3868" max="3870" width="11.42578125" style="3" customWidth="1"/>
    <col min="3871" max="3871" width="18.7109375" style="3" customWidth="1"/>
    <col min="3872" max="3872" width="18.85546875" style="3" customWidth="1"/>
    <col min="3873" max="3875" width="11.42578125" style="3"/>
    <col min="3876" max="3876" width="30.7109375" style="3" customWidth="1"/>
    <col min="3877" max="3878" width="11.42578125" style="3" hidden="1" customWidth="1"/>
    <col min="3879" max="4084" width="11.42578125" style="3"/>
    <col min="4085" max="4085" width="12.5703125" style="3" customWidth="1"/>
    <col min="4086" max="4093" width="5.28515625" style="3" customWidth="1"/>
    <col min="4094" max="4094" width="8" style="3" customWidth="1"/>
    <col min="4095" max="4095" width="4" style="3" customWidth="1"/>
    <col min="4096" max="4096" width="39.42578125" style="3" bestFit="1" customWidth="1"/>
    <col min="4097" max="4110" width="5.28515625" style="3" customWidth="1"/>
    <col min="4111" max="4111" width="10.85546875" style="3" customWidth="1"/>
    <col min="4112" max="4112" width="10.140625" style="3" customWidth="1"/>
    <col min="4113" max="4113" width="10.5703125" style="3" customWidth="1"/>
    <col min="4114" max="4114" width="9.5703125" style="3" customWidth="1"/>
    <col min="4115" max="4115" width="5.42578125" style="3" customWidth="1"/>
    <col min="4116" max="4116" width="9.28515625" style="3" customWidth="1"/>
    <col min="4117" max="4117" width="8.28515625" style="3" customWidth="1"/>
    <col min="4118" max="4118" width="9.140625" style="3" customWidth="1"/>
    <col min="4119" max="4119" width="11.42578125" style="3"/>
    <col min="4120" max="4123" width="9.28515625" style="3" customWidth="1"/>
    <col min="4124" max="4126" width="11.42578125" style="3" customWidth="1"/>
    <col min="4127" max="4127" width="18.7109375" style="3" customWidth="1"/>
    <col min="4128" max="4128" width="18.85546875" style="3" customWidth="1"/>
    <col min="4129" max="4131" width="11.42578125" style="3"/>
    <col min="4132" max="4132" width="30.7109375" style="3" customWidth="1"/>
    <col min="4133" max="4134" width="11.42578125" style="3" hidden="1" customWidth="1"/>
    <col min="4135" max="4340" width="11.42578125" style="3"/>
    <col min="4341" max="4341" width="12.5703125" style="3" customWidth="1"/>
    <col min="4342" max="4349" width="5.28515625" style="3" customWidth="1"/>
    <col min="4350" max="4350" width="8" style="3" customWidth="1"/>
    <col min="4351" max="4351" width="4" style="3" customWidth="1"/>
    <col min="4352" max="4352" width="39.42578125" style="3" bestFit="1" customWidth="1"/>
    <col min="4353" max="4366" width="5.28515625" style="3" customWidth="1"/>
    <col min="4367" max="4367" width="10.85546875" style="3" customWidth="1"/>
    <col min="4368" max="4368" width="10.140625" style="3" customWidth="1"/>
    <col min="4369" max="4369" width="10.5703125" style="3" customWidth="1"/>
    <col min="4370" max="4370" width="9.5703125" style="3" customWidth="1"/>
    <col min="4371" max="4371" width="5.42578125" style="3" customWidth="1"/>
    <col min="4372" max="4372" width="9.28515625" style="3" customWidth="1"/>
    <col min="4373" max="4373" width="8.28515625" style="3" customWidth="1"/>
    <col min="4374" max="4374" width="9.140625" style="3" customWidth="1"/>
    <col min="4375" max="4375" width="11.42578125" style="3"/>
    <col min="4376" max="4379" width="9.28515625" style="3" customWidth="1"/>
    <col min="4380" max="4382" width="11.42578125" style="3" customWidth="1"/>
    <col min="4383" max="4383" width="18.7109375" style="3" customWidth="1"/>
    <col min="4384" max="4384" width="18.85546875" style="3" customWidth="1"/>
    <col min="4385" max="4387" width="11.42578125" style="3"/>
    <col min="4388" max="4388" width="30.7109375" style="3" customWidth="1"/>
    <col min="4389" max="4390" width="11.42578125" style="3" hidden="1" customWidth="1"/>
    <col min="4391" max="4596" width="11.42578125" style="3"/>
    <col min="4597" max="4597" width="12.5703125" style="3" customWidth="1"/>
    <col min="4598" max="4605" width="5.28515625" style="3" customWidth="1"/>
    <col min="4606" max="4606" width="8" style="3" customWidth="1"/>
    <col min="4607" max="4607" width="4" style="3" customWidth="1"/>
    <col min="4608" max="4608" width="39.42578125" style="3" bestFit="1" customWidth="1"/>
    <col min="4609" max="4622" width="5.28515625" style="3" customWidth="1"/>
    <col min="4623" max="4623" width="10.85546875" style="3" customWidth="1"/>
    <col min="4624" max="4624" width="10.140625" style="3" customWidth="1"/>
    <col min="4625" max="4625" width="10.5703125" style="3" customWidth="1"/>
    <col min="4626" max="4626" width="9.5703125" style="3" customWidth="1"/>
    <col min="4627" max="4627" width="5.42578125" style="3" customWidth="1"/>
    <col min="4628" max="4628" width="9.28515625" style="3" customWidth="1"/>
    <col min="4629" max="4629" width="8.28515625" style="3" customWidth="1"/>
    <col min="4630" max="4630" width="9.140625" style="3" customWidth="1"/>
    <col min="4631" max="4631" width="11.42578125" style="3"/>
    <col min="4632" max="4635" width="9.28515625" style="3" customWidth="1"/>
    <col min="4636" max="4638" width="11.42578125" style="3" customWidth="1"/>
    <col min="4639" max="4639" width="18.7109375" style="3" customWidth="1"/>
    <col min="4640" max="4640" width="18.85546875" style="3" customWidth="1"/>
    <col min="4641" max="4643" width="11.42578125" style="3"/>
    <col min="4644" max="4644" width="30.7109375" style="3" customWidth="1"/>
    <col min="4645" max="4646" width="11.42578125" style="3" hidden="1" customWidth="1"/>
    <col min="4647" max="4852" width="11.42578125" style="3"/>
    <col min="4853" max="4853" width="12.5703125" style="3" customWidth="1"/>
    <col min="4854" max="4861" width="5.28515625" style="3" customWidth="1"/>
    <col min="4862" max="4862" width="8" style="3" customWidth="1"/>
    <col min="4863" max="4863" width="4" style="3" customWidth="1"/>
    <col min="4864" max="4864" width="39.42578125" style="3" bestFit="1" customWidth="1"/>
    <col min="4865" max="4878" width="5.28515625" style="3" customWidth="1"/>
    <col min="4879" max="4879" width="10.85546875" style="3" customWidth="1"/>
    <col min="4880" max="4880" width="10.140625" style="3" customWidth="1"/>
    <col min="4881" max="4881" width="10.5703125" style="3" customWidth="1"/>
    <col min="4882" max="4882" width="9.5703125" style="3" customWidth="1"/>
    <col min="4883" max="4883" width="5.42578125" style="3" customWidth="1"/>
    <col min="4884" max="4884" width="9.28515625" style="3" customWidth="1"/>
    <col min="4885" max="4885" width="8.28515625" style="3" customWidth="1"/>
    <col min="4886" max="4886" width="9.140625" style="3" customWidth="1"/>
    <col min="4887" max="4887" width="11.42578125" style="3"/>
    <col min="4888" max="4891" width="9.28515625" style="3" customWidth="1"/>
    <col min="4892" max="4894" width="11.42578125" style="3" customWidth="1"/>
    <col min="4895" max="4895" width="18.7109375" style="3" customWidth="1"/>
    <col min="4896" max="4896" width="18.85546875" style="3" customWidth="1"/>
    <col min="4897" max="4899" width="11.42578125" style="3"/>
    <col min="4900" max="4900" width="30.7109375" style="3" customWidth="1"/>
    <col min="4901" max="4902" width="11.42578125" style="3" hidden="1" customWidth="1"/>
    <col min="4903" max="5108" width="11.42578125" style="3"/>
    <col min="5109" max="5109" width="12.5703125" style="3" customWidth="1"/>
    <col min="5110" max="5117" width="5.28515625" style="3" customWidth="1"/>
    <col min="5118" max="5118" width="8" style="3" customWidth="1"/>
    <col min="5119" max="5119" width="4" style="3" customWidth="1"/>
    <col min="5120" max="5120" width="39.42578125" style="3" bestFit="1" customWidth="1"/>
    <col min="5121" max="5134" width="5.28515625" style="3" customWidth="1"/>
    <col min="5135" max="5135" width="10.85546875" style="3" customWidth="1"/>
    <col min="5136" max="5136" width="10.140625" style="3" customWidth="1"/>
    <col min="5137" max="5137" width="10.5703125" style="3" customWidth="1"/>
    <col min="5138" max="5138" width="9.5703125" style="3" customWidth="1"/>
    <col min="5139" max="5139" width="5.42578125" style="3" customWidth="1"/>
    <col min="5140" max="5140" width="9.28515625" style="3" customWidth="1"/>
    <col min="5141" max="5141" width="8.28515625" style="3" customWidth="1"/>
    <col min="5142" max="5142" width="9.140625" style="3" customWidth="1"/>
    <col min="5143" max="5143" width="11.42578125" style="3"/>
    <col min="5144" max="5147" width="9.28515625" style="3" customWidth="1"/>
    <col min="5148" max="5150" width="11.42578125" style="3" customWidth="1"/>
    <col min="5151" max="5151" width="18.7109375" style="3" customWidth="1"/>
    <col min="5152" max="5152" width="18.85546875" style="3" customWidth="1"/>
    <col min="5153" max="5155" width="11.42578125" style="3"/>
    <col min="5156" max="5156" width="30.7109375" style="3" customWidth="1"/>
    <col min="5157" max="5158" width="11.42578125" style="3" hidden="1" customWidth="1"/>
    <col min="5159" max="5364" width="11.42578125" style="3"/>
    <col min="5365" max="5365" width="12.5703125" style="3" customWidth="1"/>
    <col min="5366" max="5373" width="5.28515625" style="3" customWidth="1"/>
    <col min="5374" max="5374" width="8" style="3" customWidth="1"/>
    <col min="5375" max="5375" width="4" style="3" customWidth="1"/>
    <col min="5376" max="5376" width="39.42578125" style="3" bestFit="1" customWidth="1"/>
    <col min="5377" max="5390" width="5.28515625" style="3" customWidth="1"/>
    <col min="5391" max="5391" width="10.85546875" style="3" customWidth="1"/>
    <col min="5392" max="5392" width="10.140625" style="3" customWidth="1"/>
    <col min="5393" max="5393" width="10.5703125" style="3" customWidth="1"/>
    <col min="5394" max="5394" width="9.5703125" style="3" customWidth="1"/>
    <col min="5395" max="5395" width="5.42578125" style="3" customWidth="1"/>
    <col min="5396" max="5396" width="9.28515625" style="3" customWidth="1"/>
    <col min="5397" max="5397" width="8.28515625" style="3" customWidth="1"/>
    <col min="5398" max="5398" width="9.140625" style="3" customWidth="1"/>
    <col min="5399" max="5399" width="11.42578125" style="3"/>
    <col min="5400" max="5403" width="9.28515625" style="3" customWidth="1"/>
    <col min="5404" max="5406" width="11.42578125" style="3" customWidth="1"/>
    <col min="5407" max="5407" width="18.7109375" style="3" customWidth="1"/>
    <col min="5408" max="5408" width="18.85546875" style="3" customWidth="1"/>
    <col min="5409" max="5411" width="11.42578125" style="3"/>
    <col min="5412" max="5412" width="30.7109375" style="3" customWidth="1"/>
    <col min="5413" max="5414" width="11.42578125" style="3" hidden="1" customWidth="1"/>
    <col min="5415" max="5620" width="11.42578125" style="3"/>
    <col min="5621" max="5621" width="12.5703125" style="3" customWidth="1"/>
    <col min="5622" max="5629" width="5.28515625" style="3" customWidth="1"/>
    <col min="5630" max="5630" width="8" style="3" customWidth="1"/>
    <col min="5631" max="5631" width="4" style="3" customWidth="1"/>
    <col min="5632" max="5632" width="39.42578125" style="3" bestFit="1" customWidth="1"/>
    <col min="5633" max="5646" width="5.28515625" style="3" customWidth="1"/>
    <col min="5647" max="5647" width="10.85546875" style="3" customWidth="1"/>
    <col min="5648" max="5648" width="10.140625" style="3" customWidth="1"/>
    <col min="5649" max="5649" width="10.5703125" style="3" customWidth="1"/>
    <col min="5650" max="5650" width="9.5703125" style="3" customWidth="1"/>
    <col min="5651" max="5651" width="5.42578125" style="3" customWidth="1"/>
    <col min="5652" max="5652" width="9.28515625" style="3" customWidth="1"/>
    <col min="5653" max="5653" width="8.28515625" style="3" customWidth="1"/>
    <col min="5654" max="5654" width="9.140625" style="3" customWidth="1"/>
    <col min="5655" max="5655" width="11.42578125" style="3"/>
    <col min="5656" max="5659" width="9.28515625" style="3" customWidth="1"/>
    <col min="5660" max="5662" width="11.42578125" style="3" customWidth="1"/>
    <col min="5663" max="5663" width="18.7109375" style="3" customWidth="1"/>
    <col min="5664" max="5664" width="18.85546875" style="3" customWidth="1"/>
    <col min="5665" max="5667" width="11.42578125" style="3"/>
    <col min="5668" max="5668" width="30.7109375" style="3" customWidth="1"/>
    <col min="5669" max="5670" width="11.42578125" style="3" hidden="1" customWidth="1"/>
    <col min="5671" max="5876" width="11.42578125" style="3"/>
    <col min="5877" max="5877" width="12.5703125" style="3" customWidth="1"/>
    <col min="5878" max="5885" width="5.28515625" style="3" customWidth="1"/>
    <col min="5886" max="5886" width="8" style="3" customWidth="1"/>
    <col min="5887" max="5887" width="4" style="3" customWidth="1"/>
    <col min="5888" max="5888" width="39.42578125" style="3" bestFit="1" customWidth="1"/>
    <col min="5889" max="5902" width="5.28515625" style="3" customWidth="1"/>
    <col min="5903" max="5903" width="10.85546875" style="3" customWidth="1"/>
    <col min="5904" max="5904" width="10.140625" style="3" customWidth="1"/>
    <col min="5905" max="5905" width="10.5703125" style="3" customWidth="1"/>
    <col min="5906" max="5906" width="9.5703125" style="3" customWidth="1"/>
    <col min="5907" max="5907" width="5.42578125" style="3" customWidth="1"/>
    <col min="5908" max="5908" width="9.28515625" style="3" customWidth="1"/>
    <col min="5909" max="5909" width="8.28515625" style="3" customWidth="1"/>
    <col min="5910" max="5910" width="9.140625" style="3" customWidth="1"/>
    <col min="5911" max="5911" width="11.42578125" style="3"/>
    <col min="5912" max="5915" width="9.28515625" style="3" customWidth="1"/>
    <col min="5916" max="5918" width="11.42578125" style="3" customWidth="1"/>
    <col min="5919" max="5919" width="18.7109375" style="3" customWidth="1"/>
    <col min="5920" max="5920" width="18.85546875" style="3" customWidth="1"/>
    <col min="5921" max="5923" width="11.42578125" style="3"/>
    <col min="5924" max="5924" width="30.7109375" style="3" customWidth="1"/>
    <col min="5925" max="5926" width="11.42578125" style="3" hidden="1" customWidth="1"/>
    <col min="5927" max="6132" width="11.42578125" style="3"/>
    <col min="6133" max="6133" width="12.5703125" style="3" customWidth="1"/>
    <col min="6134" max="6141" width="5.28515625" style="3" customWidth="1"/>
    <col min="6142" max="6142" width="8" style="3" customWidth="1"/>
    <col min="6143" max="6143" width="4" style="3" customWidth="1"/>
    <col min="6144" max="6144" width="39.42578125" style="3" bestFit="1" customWidth="1"/>
    <col min="6145" max="6158" width="5.28515625" style="3" customWidth="1"/>
    <col min="6159" max="6159" width="10.85546875" style="3" customWidth="1"/>
    <col min="6160" max="6160" width="10.140625" style="3" customWidth="1"/>
    <col min="6161" max="6161" width="10.5703125" style="3" customWidth="1"/>
    <col min="6162" max="6162" width="9.5703125" style="3" customWidth="1"/>
    <col min="6163" max="6163" width="5.42578125" style="3" customWidth="1"/>
    <col min="6164" max="6164" width="9.28515625" style="3" customWidth="1"/>
    <col min="6165" max="6165" width="8.28515625" style="3" customWidth="1"/>
    <col min="6166" max="6166" width="9.140625" style="3" customWidth="1"/>
    <col min="6167" max="6167" width="11.42578125" style="3"/>
    <col min="6168" max="6171" width="9.28515625" style="3" customWidth="1"/>
    <col min="6172" max="6174" width="11.42578125" style="3" customWidth="1"/>
    <col min="6175" max="6175" width="18.7109375" style="3" customWidth="1"/>
    <col min="6176" max="6176" width="18.85546875" style="3" customWidth="1"/>
    <col min="6177" max="6179" width="11.42578125" style="3"/>
    <col min="6180" max="6180" width="30.7109375" style="3" customWidth="1"/>
    <col min="6181" max="6182" width="11.42578125" style="3" hidden="1" customWidth="1"/>
    <col min="6183" max="6388" width="11.42578125" style="3"/>
    <col min="6389" max="6389" width="12.5703125" style="3" customWidth="1"/>
    <col min="6390" max="6397" width="5.28515625" style="3" customWidth="1"/>
    <col min="6398" max="6398" width="8" style="3" customWidth="1"/>
    <col min="6399" max="6399" width="4" style="3" customWidth="1"/>
    <col min="6400" max="6400" width="39.42578125" style="3" bestFit="1" customWidth="1"/>
    <col min="6401" max="6414" width="5.28515625" style="3" customWidth="1"/>
    <col min="6415" max="6415" width="10.85546875" style="3" customWidth="1"/>
    <col min="6416" max="6416" width="10.140625" style="3" customWidth="1"/>
    <col min="6417" max="6417" width="10.5703125" style="3" customWidth="1"/>
    <col min="6418" max="6418" width="9.5703125" style="3" customWidth="1"/>
    <col min="6419" max="6419" width="5.42578125" style="3" customWidth="1"/>
    <col min="6420" max="6420" width="9.28515625" style="3" customWidth="1"/>
    <col min="6421" max="6421" width="8.28515625" style="3" customWidth="1"/>
    <col min="6422" max="6422" width="9.140625" style="3" customWidth="1"/>
    <col min="6423" max="6423" width="11.42578125" style="3"/>
    <col min="6424" max="6427" width="9.28515625" style="3" customWidth="1"/>
    <col min="6428" max="6430" width="11.42578125" style="3" customWidth="1"/>
    <col min="6431" max="6431" width="18.7109375" style="3" customWidth="1"/>
    <col min="6432" max="6432" width="18.85546875" style="3" customWidth="1"/>
    <col min="6433" max="6435" width="11.42578125" style="3"/>
    <col min="6436" max="6436" width="30.7109375" style="3" customWidth="1"/>
    <col min="6437" max="6438" width="11.42578125" style="3" hidden="1" customWidth="1"/>
    <col min="6439" max="6644" width="11.42578125" style="3"/>
    <col min="6645" max="6645" width="12.5703125" style="3" customWidth="1"/>
    <col min="6646" max="6653" width="5.28515625" style="3" customWidth="1"/>
    <col min="6654" max="6654" width="8" style="3" customWidth="1"/>
    <col min="6655" max="6655" width="4" style="3" customWidth="1"/>
    <col min="6656" max="6656" width="39.42578125" style="3" bestFit="1" customWidth="1"/>
    <col min="6657" max="6670" width="5.28515625" style="3" customWidth="1"/>
    <col min="6671" max="6671" width="10.85546875" style="3" customWidth="1"/>
    <col min="6672" max="6672" width="10.140625" style="3" customWidth="1"/>
    <col min="6673" max="6673" width="10.5703125" style="3" customWidth="1"/>
    <col min="6674" max="6674" width="9.5703125" style="3" customWidth="1"/>
    <col min="6675" max="6675" width="5.42578125" style="3" customWidth="1"/>
    <col min="6676" max="6676" width="9.28515625" style="3" customWidth="1"/>
    <col min="6677" max="6677" width="8.28515625" style="3" customWidth="1"/>
    <col min="6678" max="6678" width="9.140625" style="3" customWidth="1"/>
    <col min="6679" max="6679" width="11.42578125" style="3"/>
    <col min="6680" max="6683" width="9.28515625" style="3" customWidth="1"/>
    <col min="6684" max="6686" width="11.42578125" style="3" customWidth="1"/>
    <col min="6687" max="6687" width="18.7109375" style="3" customWidth="1"/>
    <col min="6688" max="6688" width="18.85546875" style="3" customWidth="1"/>
    <col min="6689" max="6691" width="11.42578125" style="3"/>
    <col min="6692" max="6692" width="30.7109375" style="3" customWidth="1"/>
    <col min="6693" max="6694" width="11.42578125" style="3" hidden="1" customWidth="1"/>
    <col min="6695" max="6900" width="11.42578125" style="3"/>
    <col min="6901" max="6901" width="12.5703125" style="3" customWidth="1"/>
    <col min="6902" max="6909" width="5.28515625" style="3" customWidth="1"/>
    <col min="6910" max="6910" width="8" style="3" customWidth="1"/>
    <col min="6911" max="6911" width="4" style="3" customWidth="1"/>
    <col min="6912" max="6912" width="39.42578125" style="3" bestFit="1" customWidth="1"/>
    <col min="6913" max="6926" width="5.28515625" style="3" customWidth="1"/>
    <col min="6927" max="6927" width="10.85546875" style="3" customWidth="1"/>
    <col min="6928" max="6928" width="10.140625" style="3" customWidth="1"/>
    <col min="6929" max="6929" width="10.5703125" style="3" customWidth="1"/>
    <col min="6930" max="6930" width="9.5703125" style="3" customWidth="1"/>
    <col min="6931" max="6931" width="5.42578125" style="3" customWidth="1"/>
    <col min="6932" max="6932" width="9.28515625" style="3" customWidth="1"/>
    <col min="6933" max="6933" width="8.28515625" style="3" customWidth="1"/>
    <col min="6934" max="6934" width="9.140625" style="3" customWidth="1"/>
    <col min="6935" max="6935" width="11.42578125" style="3"/>
    <col min="6936" max="6939" width="9.28515625" style="3" customWidth="1"/>
    <col min="6940" max="6942" width="11.42578125" style="3" customWidth="1"/>
    <col min="6943" max="6943" width="18.7109375" style="3" customWidth="1"/>
    <col min="6944" max="6944" width="18.85546875" style="3" customWidth="1"/>
    <col min="6945" max="6947" width="11.42578125" style="3"/>
    <col min="6948" max="6948" width="30.7109375" style="3" customWidth="1"/>
    <col min="6949" max="6950" width="11.42578125" style="3" hidden="1" customWidth="1"/>
    <col min="6951" max="7156" width="11.42578125" style="3"/>
    <col min="7157" max="7157" width="12.5703125" style="3" customWidth="1"/>
    <col min="7158" max="7165" width="5.28515625" style="3" customWidth="1"/>
    <col min="7166" max="7166" width="8" style="3" customWidth="1"/>
    <col min="7167" max="7167" width="4" style="3" customWidth="1"/>
    <col min="7168" max="7168" width="39.42578125" style="3" bestFit="1" customWidth="1"/>
    <col min="7169" max="7182" width="5.28515625" style="3" customWidth="1"/>
    <col min="7183" max="7183" width="10.85546875" style="3" customWidth="1"/>
    <col min="7184" max="7184" width="10.140625" style="3" customWidth="1"/>
    <col min="7185" max="7185" width="10.5703125" style="3" customWidth="1"/>
    <col min="7186" max="7186" width="9.5703125" style="3" customWidth="1"/>
    <col min="7187" max="7187" width="5.42578125" style="3" customWidth="1"/>
    <col min="7188" max="7188" width="9.28515625" style="3" customWidth="1"/>
    <col min="7189" max="7189" width="8.28515625" style="3" customWidth="1"/>
    <col min="7190" max="7190" width="9.140625" style="3" customWidth="1"/>
    <col min="7191" max="7191" width="11.42578125" style="3"/>
    <col min="7192" max="7195" width="9.28515625" style="3" customWidth="1"/>
    <col min="7196" max="7198" width="11.42578125" style="3" customWidth="1"/>
    <col min="7199" max="7199" width="18.7109375" style="3" customWidth="1"/>
    <col min="7200" max="7200" width="18.85546875" style="3" customWidth="1"/>
    <col min="7201" max="7203" width="11.42578125" style="3"/>
    <col min="7204" max="7204" width="30.7109375" style="3" customWidth="1"/>
    <col min="7205" max="7206" width="11.42578125" style="3" hidden="1" customWidth="1"/>
    <col min="7207" max="7412" width="11.42578125" style="3"/>
    <col min="7413" max="7413" width="12.5703125" style="3" customWidth="1"/>
    <col min="7414" max="7421" width="5.28515625" style="3" customWidth="1"/>
    <col min="7422" max="7422" width="8" style="3" customWidth="1"/>
    <col min="7423" max="7423" width="4" style="3" customWidth="1"/>
    <col min="7424" max="7424" width="39.42578125" style="3" bestFit="1" customWidth="1"/>
    <col min="7425" max="7438" width="5.28515625" style="3" customWidth="1"/>
    <col min="7439" max="7439" width="10.85546875" style="3" customWidth="1"/>
    <col min="7440" max="7440" width="10.140625" style="3" customWidth="1"/>
    <col min="7441" max="7441" width="10.5703125" style="3" customWidth="1"/>
    <col min="7442" max="7442" width="9.5703125" style="3" customWidth="1"/>
    <col min="7443" max="7443" width="5.42578125" style="3" customWidth="1"/>
    <col min="7444" max="7444" width="9.28515625" style="3" customWidth="1"/>
    <col min="7445" max="7445" width="8.28515625" style="3" customWidth="1"/>
    <col min="7446" max="7446" width="9.140625" style="3" customWidth="1"/>
    <col min="7447" max="7447" width="11.42578125" style="3"/>
    <col min="7448" max="7451" width="9.28515625" style="3" customWidth="1"/>
    <col min="7452" max="7454" width="11.42578125" style="3" customWidth="1"/>
    <col min="7455" max="7455" width="18.7109375" style="3" customWidth="1"/>
    <col min="7456" max="7456" width="18.85546875" style="3" customWidth="1"/>
    <col min="7457" max="7459" width="11.42578125" style="3"/>
    <col min="7460" max="7460" width="30.7109375" style="3" customWidth="1"/>
    <col min="7461" max="7462" width="11.42578125" style="3" hidden="1" customWidth="1"/>
    <col min="7463" max="7668" width="11.42578125" style="3"/>
    <col min="7669" max="7669" width="12.5703125" style="3" customWidth="1"/>
    <col min="7670" max="7677" width="5.28515625" style="3" customWidth="1"/>
    <col min="7678" max="7678" width="8" style="3" customWidth="1"/>
    <col min="7679" max="7679" width="4" style="3" customWidth="1"/>
    <col min="7680" max="7680" width="39.42578125" style="3" bestFit="1" customWidth="1"/>
    <col min="7681" max="7694" width="5.28515625" style="3" customWidth="1"/>
    <col min="7695" max="7695" width="10.85546875" style="3" customWidth="1"/>
    <col min="7696" max="7696" width="10.140625" style="3" customWidth="1"/>
    <col min="7697" max="7697" width="10.5703125" style="3" customWidth="1"/>
    <col min="7698" max="7698" width="9.5703125" style="3" customWidth="1"/>
    <col min="7699" max="7699" width="5.42578125" style="3" customWidth="1"/>
    <col min="7700" max="7700" width="9.28515625" style="3" customWidth="1"/>
    <col min="7701" max="7701" width="8.28515625" style="3" customWidth="1"/>
    <col min="7702" max="7702" width="9.140625" style="3" customWidth="1"/>
    <col min="7703" max="7703" width="11.42578125" style="3"/>
    <col min="7704" max="7707" width="9.28515625" style="3" customWidth="1"/>
    <col min="7708" max="7710" width="11.42578125" style="3" customWidth="1"/>
    <col min="7711" max="7711" width="18.7109375" style="3" customWidth="1"/>
    <col min="7712" max="7712" width="18.85546875" style="3" customWidth="1"/>
    <col min="7713" max="7715" width="11.42578125" style="3"/>
    <col min="7716" max="7716" width="30.7109375" style="3" customWidth="1"/>
    <col min="7717" max="7718" width="11.42578125" style="3" hidden="1" customWidth="1"/>
    <col min="7719" max="7924" width="11.42578125" style="3"/>
    <col min="7925" max="7925" width="12.5703125" style="3" customWidth="1"/>
    <col min="7926" max="7933" width="5.28515625" style="3" customWidth="1"/>
    <col min="7934" max="7934" width="8" style="3" customWidth="1"/>
    <col min="7935" max="7935" width="4" style="3" customWidth="1"/>
    <col min="7936" max="7936" width="39.42578125" style="3" bestFit="1" customWidth="1"/>
    <col min="7937" max="7950" width="5.28515625" style="3" customWidth="1"/>
    <col min="7951" max="7951" width="10.85546875" style="3" customWidth="1"/>
    <col min="7952" max="7952" width="10.140625" style="3" customWidth="1"/>
    <col min="7953" max="7953" width="10.5703125" style="3" customWidth="1"/>
    <col min="7954" max="7954" width="9.5703125" style="3" customWidth="1"/>
    <col min="7955" max="7955" width="5.42578125" style="3" customWidth="1"/>
    <col min="7956" max="7956" width="9.28515625" style="3" customWidth="1"/>
    <col min="7957" max="7957" width="8.28515625" style="3" customWidth="1"/>
    <col min="7958" max="7958" width="9.140625" style="3" customWidth="1"/>
    <col min="7959" max="7959" width="11.42578125" style="3"/>
    <col min="7960" max="7963" width="9.28515625" style="3" customWidth="1"/>
    <col min="7964" max="7966" width="11.42578125" style="3" customWidth="1"/>
    <col min="7967" max="7967" width="18.7109375" style="3" customWidth="1"/>
    <col min="7968" max="7968" width="18.85546875" style="3" customWidth="1"/>
    <col min="7969" max="7971" width="11.42578125" style="3"/>
    <col min="7972" max="7972" width="30.7109375" style="3" customWidth="1"/>
    <col min="7973" max="7974" width="11.42578125" style="3" hidden="1" customWidth="1"/>
    <col min="7975" max="8180" width="11.42578125" style="3"/>
    <col min="8181" max="8181" width="12.5703125" style="3" customWidth="1"/>
    <col min="8182" max="8189" width="5.28515625" style="3" customWidth="1"/>
    <col min="8190" max="8190" width="8" style="3" customWidth="1"/>
    <col min="8191" max="8191" width="4" style="3" customWidth="1"/>
    <col min="8192" max="8192" width="39.42578125" style="3" bestFit="1" customWidth="1"/>
    <col min="8193" max="8206" width="5.28515625" style="3" customWidth="1"/>
    <col min="8207" max="8207" width="10.85546875" style="3" customWidth="1"/>
    <col min="8208" max="8208" width="10.140625" style="3" customWidth="1"/>
    <col min="8209" max="8209" width="10.5703125" style="3" customWidth="1"/>
    <col min="8210" max="8210" width="9.5703125" style="3" customWidth="1"/>
    <col min="8211" max="8211" width="5.42578125" style="3" customWidth="1"/>
    <col min="8212" max="8212" width="9.28515625" style="3" customWidth="1"/>
    <col min="8213" max="8213" width="8.28515625" style="3" customWidth="1"/>
    <col min="8214" max="8214" width="9.140625" style="3" customWidth="1"/>
    <col min="8215" max="8215" width="11.42578125" style="3"/>
    <col min="8216" max="8219" width="9.28515625" style="3" customWidth="1"/>
    <col min="8220" max="8222" width="11.42578125" style="3" customWidth="1"/>
    <col min="8223" max="8223" width="18.7109375" style="3" customWidth="1"/>
    <col min="8224" max="8224" width="18.85546875" style="3" customWidth="1"/>
    <col min="8225" max="8227" width="11.42578125" style="3"/>
    <col min="8228" max="8228" width="30.7109375" style="3" customWidth="1"/>
    <col min="8229" max="8230" width="11.42578125" style="3" hidden="1" customWidth="1"/>
    <col min="8231" max="8436" width="11.42578125" style="3"/>
    <col min="8437" max="8437" width="12.5703125" style="3" customWidth="1"/>
    <col min="8438" max="8445" width="5.28515625" style="3" customWidth="1"/>
    <col min="8446" max="8446" width="8" style="3" customWidth="1"/>
    <col min="8447" max="8447" width="4" style="3" customWidth="1"/>
    <col min="8448" max="8448" width="39.42578125" style="3" bestFit="1" customWidth="1"/>
    <col min="8449" max="8462" width="5.28515625" style="3" customWidth="1"/>
    <col min="8463" max="8463" width="10.85546875" style="3" customWidth="1"/>
    <col min="8464" max="8464" width="10.140625" style="3" customWidth="1"/>
    <col min="8465" max="8465" width="10.5703125" style="3" customWidth="1"/>
    <col min="8466" max="8466" width="9.5703125" style="3" customWidth="1"/>
    <col min="8467" max="8467" width="5.42578125" style="3" customWidth="1"/>
    <col min="8468" max="8468" width="9.28515625" style="3" customWidth="1"/>
    <col min="8469" max="8469" width="8.28515625" style="3" customWidth="1"/>
    <col min="8470" max="8470" width="9.140625" style="3" customWidth="1"/>
    <col min="8471" max="8471" width="11.42578125" style="3"/>
    <col min="8472" max="8475" width="9.28515625" style="3" customWidth="1"/>
    <col min="8476" max="8478" width="11.42578125" style="3" customWidth="1"/>
    <col min="8479" max="8479" width="18.7109375" style="3" customWidth="1"/>
    <col min="8480" max="8480" width="18.85546875" style="3" customWidth="1"/>
    <col min="8481" max="8483" width="11.42578125" style="3"/>
    <col min="8484" max="8484" width="30.7109375" style="3" customWidth="1"/>
    <col min="8485" max="8486" width="11.42578125" style="3" hidden="1" customWidth="1"/>
    <col min="8487" max="8692" width="11.42578125" style="3"/>
    <col min="8693" max="8693" width="12.5703125" style="3" customWidth="1"/>
    <col min="8694" max="8701" width="5.28515625" style="3" customWidth="1"/>
    <col min="8702" max="8702" width="8" style="3" customWidth="1"/>
    <col min="8703" max="8703" width="4" style="3" customWidth="1"/>
    <col min="8704" max="8704" width="39.42578125" style="3" bestFit="1" customWidth="1"/>
    <col min="8705" max="8718" width="5.28515625" style="3" customWidth="1"/>
    <col min="8719" max="8719" width="10.85546875" style="3" customWidth="1"/>
    <col min="8720" max="8720" width="10.140625" style="3" customWidth="1"/>
    <col min="8721" max="8721" width="10.5703125" style="3" customWidth="1"/>
    <col min="8722" max="8722" width="9.5703125" style="3" customWidth="1"/>
    <col min="8723" max="8723" width="5.42578125" style="3" customWidth="1"/>
    <col min="8724" max="8724" width="9.28515625" style="3" customWidth="1"/>
    <col min="8725" max="8725" width="8.28515625" style="3" customWidth="1"/>
    <col min="8726" max="8726" width="9.140625" style="3" customWidth="1"/>
    <col min="8727" max="8727" width="11.42578125" style="3"/>
    <col min="8728" max="8731" width="9.28515625" style="3" customWidth="1"/>
    <col min="8732" max="8734" width="11.42578125" style="3" customWidth="1"/>
    <col min="8735" max="8735" width="18.7109375" style="3" customWidth="1"/>
    <col min="8736" max="8736" width="18.85546875" style="3" customWidth="1"/>
    <col min="8737" max="8739" width="11.42578125" style="3"/>
    <col min="8740" max="8740" width="30.7109375" style="3" customWidth="1"/>
    <col min="8741" max="8742" width="11.42578125" style="3" hidden="1" customWidth="1"/>
    <col min="8743" max="8948" width="11.42578125" style="3"/>
    <col min="8949" max="8949" width="12.5703125" style="3" customWidth="1"/>
    <col min="8950" max="8957" width="5.28515625" style="3" customWidth="1"/>
    <col min="8958" max="8958" width="8" style="3" customWidth="1"/>
    <col min="8959" max="8959" width="4" style="3" customWidth="1"/>
    <col min="8960" max="8960" width="39.42578125" style="3" bestFit="1" customWidth="1"/>
    <col min="8961" max="8974" width="5.28515625" style="3" customWidth="1"/>
    <col min="8975" max="8975" width="10.85546875" style="3" customWidth="1"/>
    <col min="8976" max="8976" width="10.140625" style="3" customWidth="1"/>
    <col min="8977" max="8977" width="10.5703125" style="3" customWidth="1"/>
    <col min="8978" max="8978" width="9.5703125" style="3" customWidth="1"/>
    <col min="8979" max="8979" width="5.42578125" style="3" customWidth="1"/>
    <col min="8980" max="8980" width="9.28515625" style="3" customWidth="1"/>
    <col min="8981" max="8981" width="8.28515625" style="3" customWidth="1"/>
    <col min="8982" max="8982" width="9.140625" style="3" customWidth="1"/>
    <col min="8983" max="8983" width="11.42578125" style="3"/>
    <col min="8984" max="8987" width="9.28515625" style="3" customWidth="1"/>
    <col min="8988" max="8990" width="11.42578125" style="3" customWidth="1"/>
    <col min="8991" max="8991" width="18.7109375" style="3" customWidth="1"/>
    <col min="8992" max="8992" width="18.85546875" style="3" customWidth="1"/>
    <col min="8993" max="8995" width="11.42578125" style="3"/>
    <col min="8996" max="8996" width="30.7109375" style="3" customWidth="1"/>
    <col min="8997" max="8998" width="11.42578125" style="3" hidden="1" customWidth="1"/>
    <col min="8999" max="9204" width="11.42578125" style="3"/>
    <col min="9205" max="9205" width="12.5703125" style="3" customWidth="1"/>
    <col min="9206" max="9213" width="5.28515625" style="3" customWidth="1"/>
    <col min="9214" max="9214" width="8" style="3" customWidth="1"/>
    <col min="9215" max="9215" width="4" style="3" customWidth="1"/>
    <col min="9216" max="9216" width="39.42578125" style="3" bestFit="1" customWidth="1"/>
    <col min="9217" max="9230" width="5.28515625" style="3" customWidth="1"/>
    <col min="9231" max="9231" width="10.85546875" style="3" customWidth="1"/>
    <col min="9232" max="9232" width="10.140625" style="3" customWidth="1"/>
    <col min="9233" max="9233" width="10.5703125" style="3" customWidth="1"/>
    <col min="9234" max="9234" width="9.5703125" style="3" customWidth="1"/>
    <col min="9235" max="9235" width="5.42578125" style="3" customWidth="1"/>
    <col min="9236" max="9236" width="9.28515625" style="3" customWidth="1"/>
    <col min="9237" max="9237" width="8.28515625" style="3" customWidth="1"/>
    <col min="9238" max="9238" width="9.140625" style="3" customWidth="1"/>
    <col min="9239" max="9239" width="11.42578125" style="3"/>
    <col min="9240" max="9243" width="9.28515625" style="3" customWidth="1"/>
    <col min="9244" max="9246" width="11.42578125" style="3" customWidth="1"/>
    <col min="9247" max="9247" width="18.7109375" style="3" customWidth="1"/>
    <col min="9248" max="9248" width="18.85546875" style="3" customWidth="1"/>
    <col min="9249" max="9251" width="11.42578125" style="3"/>
    <col min="9252" max="9252" width="30.7109375" style="3" customWidth="1"/>
    <col min="9253" max="9254" width="11.42578125" style="3" hidden="1" customWidth="1"/>
    <col min="9255" max="9460" width="11.42578125" style="3"/>
    <col min="9461" max="9461" width="12.5703125" style="3" customWidth="1"/>
    <col min="9462" max="9469" width="5.28515625" style="3" customWidth="1"/>
    <col min="9470" max="9470" width="8" style="3" customWidth="1"/>
    <col min="9471" max="9471" width="4" style="3" customWidth="1"/>
    <col min="9472" max="9472" width="39.42578125" style="3" bestFit="1" customWidth="1"/>
    <col min="9473" max="9486" width="5.28515625" style="3" customWidth="1"/>
    <col min="9487" max="9487" width="10.85546875" style="3" customWidth="1"/>
    <col min="9488" max="9488" width="10.140625" style="3" customWidth="1"/>
    <col min="9489" max="9489" width="10.5703125" style="3" customWidth="1"/>
    <col min="9490" max="9490" width="9.5703125" style="3" customWidth="1"/>
    <col min="9491" max="9491" width="5.42578125" style="3" customWidth="1"/>
    <col min="9492" max="9492" width="9.28515625" style="3" customWidth="1"/>
    <col min="9493" max="9493" width="8.28515625" style="3" customWidth="1"/>
    <col min="9494" max="9494" width="9.140625" style="3" customWidth="1"/>
    <col min="9495" max="9495" width="11.42578125" style="3"/>
    <col min="9496" max="9499" width="9.28515625" style="3" customWidth="1"/>
    <col min="9500" max="9502" width="11.42578125" style="3" customWidth="1"/>
    <col min="9503" max="9503" width="18.7109375" style="3" customWidth="1"/>
    <col min="9504" max="9504" width="18.85546875" style="3" customWidth="1"/>
    <col min="9505" max="9507" width="11.42578125" style="3"/>
    <col min="9508" max="9508" width="30.7109375" style="3" customWidth="1"/>
    <col min="9509" max="9510" width="11.42578125" style="3" hidden="1" customWidth="1"/>
    <col min="9511" max="9716" width="11.42578125" style="3"/>
    <col min="9717" max="9717" width="12.5703125" style="3" customWidth="1"/>
    <col min="9718" max="9725" width="5.28515625" style="3" customWidth="1"/>
    <col min="9726" max="9726" width="8" style="3" customWidth="1"/>
    <col min="9727" max="9727" width="4" style="3" customWidth="1"/>
    <col min="9728" max="9728" width="39.42578125" style="3" bestFit="1" customWidth="1"/>
    <col min="9729" max="9742" width="5.28515625" style="3" customWidth="1"/>
    <col min="9743" max="9743" width="10.85546875" style="3" customWidth="1"/>
    <col min="9744" max="9744" width="10.140625" style="3" customWidth="1"/>
    <col min="9745" max="9745" width="10.5703125" style="3" customWidth="1"/>
    <col min="9746" max="9746" width="9.5703125" style="3" customWidth="1"/>
    <col min="9747" max="9747" width="5.42578125" style="3" customWidth="1"/>
    <col min="9748" max="9748" width="9.28515625" style="3" customWidth="1"/>
    <col min="9749" max="9749" width="8.28515625" style="3" customWidth="1"/>
    <col min="9750" max="9750" width="9.140625" style="3" customWidth="1"/>
    <col min="9751" max="9751" width="11.42578125" style="3"/>
    <col min="9752" max="9755" width="9.28515625" style="3" customWidth="1"/>
    <col min="9756" max="9758" width="11.42578125" style="3" customWidth="1"/>
    <col min="9759" max="9759" width="18.7109375" style="3" customWidth="1"/>
    <col min="9760" max="9760" width="18.85546875" style="3" customWidth="1"/>
    <col min="9761" max="9763" width="11.42578125" style="3"/>
    <col min="9764" max="9764" width="30.7109375" style="3" customWidth="1"/>
    <col min="9765" max="9766" width="11.42578125" style="3" hidden="1" customWidth="1"/>
    <col min="9767" max="9972" width="11.42578125" style="3"/>
    <col min="9973" max="9973" width="12.5703125" style="3" customWidth="1"/>
    <col min="9974" max="9981" width="5.28515625" style="3" customWidth="1"/>
    <col min="9982" max="9982" width="8" style="3" customWidth="1"/>
    <col min="9983" max="9983" width="4" style="3" customWidth="1"/>
    <col min="9984" max="9984" width="39.42578125" style="3" bestFit="1" customWidth="1"/>
    <col min="9985" max="9998" width="5.28515625" style="3" customWidth="1"/>
    <col min="9999" max="9999" width="10.85546875" style="3" customWidth="1"/>
    <col min="10000" max="10000" width="10.140625" style="3" customWidth="1"/>
    <col min="10001" max="10001" width="10.5703125" style="3" customWidth="1"/>
    <col min="10002" max="10002" width="9.5703125" style="3" customWidth="1"/>
    <col min="10003" max="10003" width="5.42578125" style="3" customWidth="1"/>
    <col min="10004" max="10004" width="9.28515625" style="3" customWidth="1"/>
    <col min="10005" max="10005" width="8.28515625" style="3" customWidth="1"/>
    <col min="10006" max="10006" width="9.140625" style="3" customWidth="1"/>
    <col min="10007" max="10007" width="11.42578125" style="3"/>
    <col min="10008" max="10011" width="9.28515625" style="3" customWidth="1"/>
    <col min="10012" max="10014" width="11.42578125" style="3" customWidth="1"/>
    <col min="10015" max="10015" width="18.7109375" style="3" customWidth="1"/>
    <col min="10016" max="10016" width="18.85546875" style="3" customWidth="1"/>
    <col min="10017" max="10019" width="11.42578125" style="3"/>
    <col min="10020" max="10020" width="30.7109375" style="3" customWidth="1"/>
    <col min="10021" max="10022" width="11.42578125" style="3" hidden="1" customWidth="1"/>
    <col min="10023" max="10228" width="11.42578125" style="3"/>
    <col min="10229" max="10229" width="12.5703125" style="3" customWidth="1"/>
    <col min="10230" max="10237" width="5.28515625" style="3" customWidth="1"/>
    <col min="10238" max="10238" width="8" style="3" customWidth="1"/>
    <col min="10239" max="10239" width="4" style="3" customWidth="1"/>
    <col min="10240" max="10240" width="39.42578125" style="3" bestFit="1" customWidth="1"/>
    <col min="10241" max="10254" width="5.28515625" style="3" customWidth="1"/>
    <col min="10255" max="10255" width="10.85546875" style="3" customWidth="1"/>
    <col min="10256" max="10256" width="10.140625" style="3" customWidth="1"/>
    <col min="10257" max="10257" width="10.5703125" style="3" customWidth="1"/>
    <col min="10258" max="10258" width="9.5703125" style="3" customWidth="1"/>
    <col min="10259" max="10259" width="5.42578125" style="3" customWidth="1"/>
    <col min="10260" max="10260" width="9.28515625" style="3" customWidth="1"/>
    <col min="10261" max="10261" width="8.28515625" style="3" customWidth="1"/>
    <col min="10262" max="10262" width="9.140625" style="3" customWidth="1"/>
    <col min="10263" max="10263" width="11.42578125" style="3"/>
    <col min="10264" max="10267" width="9.28515625" style="3" customWidth="1"/>
    <col min="10268" max="10270" width="11.42578125" style="3" customWidth="1"/>
    <col min="10271" max="10271" width="18.7109375" style="3" customWidth="1"/>
    <col min="10272" max="10272" width="18.85546875" style="3" customWidth="1"/>
    <col min="10273" max="10275" width="11.42578125" style="3"/>
    <col min="10276" max="10276" width="30.7109375" style="3" customWidth="1"/>
    <col min="10277" max="10278" width="11.42578125" style="3" hidden="1" customWidth="1"/>
    <col min="10279" max="10484" width="11.42578125" style="3"/>
    <col min="10485" max="10485" width="12.5703125" style="3" customWidth="1"/>
    <col min="10486" max="10493" width="5.28515625" style="3" customWidth="1"/>
    <col min="10494" max="10494" width="8" style="3" customWidth="1"/>
    <col min="10495" max="10495" width="4" style="3" customWidth="1"/>
    <col min="10496" max="10496" width="39.42578125" style="3" bestFit="1" customWidth="1"/>
    <col min="10497" max="10510" width="5.28515625" style="3" customWidth="1"/>
    <col min="10511" max="10511" width="10.85546875" style="3" customWidth="1"/>
    <col min="10512" max="10512" width="10.140625" style="3" customWidth="1"/>
    <col min="10513" max="10513" width="10.5703125" style="3" customWidth="1"/>
    <col min="10514" max="10514" width="9.5703125" style="3" customWidth="1"/>
    <col min="10515" max="10515" width="5.42578125" style="3" customWidth="1"/>
    <col min="10516" max="10516" width="9.28515625" style="3" customWidth="1"/>
    <col min="10517" max="10517" width="8.28515625" style="3" customWidth="1"/>
    <col min="10518" max="10518" width="9.140625" style="3" customWidth="1"/>
    <col min="10519" max="10519" width="11.42578125" style="3"/>
    <col min="10520" max="10523" width="9.28515625" style="3" customWidth="1"/>
    <col min="10524" max="10526" width="11.42578125" style="3" customWidth="1"/>
    <col min="10527" max="10527" width="18.7109375" style="3" customWidth="1"/>
    <col min="10528" max="10528" width="18.85546875" style="3" customWidth="1"/>
    <col min="10529" max="10531" width="11.42578125" style="3"/>
    <col min="10532" max="10532" width="30.7109375" style="3" customWidth="1"/>
    <col min="10533" max="10534" width="11.42578125" style="3" hidden="1" customWidth="1"/>
    <col min="10535" max="10740" width="11.42578125" style="3"/>
    <col min="10741" max="10741" width="12.5703125" style="3" customWidth="1"/>
    <col min="10742" max="10749" width="5.28515625" style="3" customWidth="1"/>
    <col min="10750" max="10750" width="8" style="3" customWidth="1"/>
    <col min="10751" max="10751" width="4" style="3" customWidth="1"/>
    <col min="10752" max="10752" width="39.42578125" style="3" bestFit="1" customWidth="1"/>
    <col min="10753" max="10766" width="5.28515625" style="3" customWidth="1"/>
    <col min="10767" max="10767" width="10.85546875" style="3" customWidth="1"/>
    <col min="10768" max="10768" width="10.140625" style="3" customWidth="1"/>
    <col min="10769" max="10769" width="10.5703125" style="3" customWidth="1"/>
    <col min="10770" max="10770" width="9.5703125" style="3" customWidth="1"/>
    <col min="10771" max="10771" width="5.42578125" style="3" customWidth="1"/>
    <col min="10772" max="10772" width="9.28515625" style="3" customWidth="1"/>
    <col min="10773" max="10773" width="8.28515625" style="3" customWidth="1"/>
    <col min="10774" max="10774" width="9.140625" style="3" customWidth="1"/>
    <col min="10775" max="10775" width="11.42578125" style="3"/>
    <col min="10776" max="10779" width="9.28515625" style="3" customWidth="1"/>
    <col min="10780" max="10782" width="11.42578125" style="3" customWidth="1"/>
    <col min="10783" max="10783" width="18.7109375" style="3" customWidth="1"/>
    <col min="10784" max="10784" width="18.85546875" style="3" customWidth="1"/>
    <col min="10785" max="10787" width="11.42578125" style="3"/>
    <col min="10788" max="10788" width="30.7109375" style="3" customWidth="1"/>
    <col min="10789" max="10790" width="11.42578125" style="3" hidden="1" customWidth="1"/>
    <col min="10791" max="10996" width="11.42578125" style="3"/>
    <col min="10997" max="10997" width="12.5703125" style="3" customWidth="1"/>
    <col min="10998" max="11005" width="5.28515625" style="3" customWidth="1"/>
    <col min="11006" max="11006" width="8" style="3" customWidth="1"/>
    <col min="11007" max="11007" width="4" style="3" customWidth="1"/>
    <col min="11008" max="11008" width="39.42578125" style="3" bestFit="1" customWidth="1"/>
    <col min="11009" max="11022" width="5.28515625" style="3" customWidth="1"/>
    <col min="11023" max="11023" width="10.85546875" style="3" customWidth="1"/>
    <col min="11024" max="11024" width="10.140625" style="3" customWidth="1"/>
    <col min="11025" max="11025" width="10.5703125" style="3" customWidth="1"/>
    <col min="11026" max="11026" width="9.5703125" style="3" customWidth="1"/>
    <col min="11027" max="11027" width="5.42578125" style="3" customWidth="1"/>
    <col min="11028" max="11028" width="9.28515625" style="3" customWidth="1"/>
    <col min="11029" max="11029" width="8.28515625" style="3" customWidth="1"/>
    <col min="11030" max="11030" width="9.140625" style="3" customWidth="1"/>
    <col min="11031" max="11031" width="11.42578125" style="3"/>
    <col min="11032" max="11035" width="9.28515625" style="3" customWidth="1"/>
    <col min="11036" max="11038" width="11.42578125" style="3" customWidth="1"/>
    <col min="11039" max="11039" width="18.7109375" style="3" customWidth="1"/>
    <col min="11040" max="11040" width="18.85546875" style="3" customWidth="1"/>
    <col min="11041" max="11043" width="11.42578125" style="3"/>
    <col min="11044" max="11044" width="30.7109375" style="3" customWidth="1"/>
    <col min="11045" max="11046" width="11.42578125" style="3" hidden="1" customWidth="1"/>
    <col min="11047" max="11252" width="11.42578125" style="3"/>
    <col min="11253" max="11253" width="12.5703125" style="3" customWidth="1"/>
    <col min="11254" max="11261" width="5.28515625" style="3" customWidth="1"/>
    <col min="11262" max="11262" width="8" style="3" customWidth="1"/>
    <col min="11263" max="11263" width="4" style="3" customWidth="1"/>
    <col min="11264" max="11264" width="39.42578125" style="3" bestFit="1" customWidth="1"/>
    <col min="11265" max="11278" width="5.28515625" style="3" customWidth="1"/>
    <col min="11279" max="11279" width="10.85546875" style="3" customWidth="1"/>
    <col min="11280" max="11280" width="10.140625" style="3" customWidth="1"/>
    <col min="11281" max="11281" width="10.5703125" style="3" customWidth="1"/>
    <col min="11282" max="11282" width="9.5703125" style="3" customWidth="1"/>
    <col min="11283" max="11283" width="5.42578125" style="3" customWidth="1"/>
    <col min="11284" max="11284" width="9.28515625" style="3" customWidth="1"/>
    <col min="11285" max="11285" width="8.28515625" style="3" customWidth="1"/>
    <col min="11286" max="11286" width="9.140625" style="3" customWidth="1"/>
    <col min="11287" max="11287" width="11.42578125" style="3"/>
    <col min="11288" max="11291" width="9.28515625" style="3" customWidth="1"/>
    <col min="11292" max="11294" width="11.42578125" style="3" customWidth="1"/>
    <col min="11295" max="11295" width="18.7109375" style="3" customWidth="1"/>
    <col min="11296" max="11296" width="18.85546875" style="3" customWidth="1"/>
    <col min="11297" max="11299" width="11.42578125" style="3"/>
    <col min="11300" max="11300" width="30.7109375" style="3" customWidth="1"/>
    <col min="11301" max="11302" width="11.42578125" style="3" hidden="1" customWidth="1"/>
    <col min="11303" max="11508" width="11.42578125" style="3"/>
    <col min="11509" max="11509" width="12.5703125" style="3" customWidth="1"/>
    <col min="11510" max="11517" width="5.28515625" style="3" customWidth="1"/>
    <col min="11518" max="11518" width="8" style="3" customWidth="1"/>
    <col min="11519" max="11519" width="4" style="3" customWidth="1"/>
    <col min="11520" max="11520" width="39.42578125" style="3" bestFit="1" customWidth="1"/>
    <col min="11521" max="11534" width="5.28515625" style="3" customWidth="1"/>
    <col min="11535" max="11535" width="10.85546875" style="3" customWidth="1"/>
    <col min="11536" max="11536" width="10.140625" style="3" customWidth="1"/>
    <col min="11537" max="11537" width="10.5703125" style="3" customWidth="1"/>
    <col min="11538" max="11538" width="9.5703125" style="3" customWidth="1"/>
    <col min="11539" max="11539" width="5.42578125" style="3" customWidth="1"/>
    <col min="11540" max="11540" width="9.28515625" style="3" customWidth="1"/>
    <col min="11541" max="11541" width="8.28515625" style="3" customWidth="1"/>
    <col min="11542" max="11542" width="9.140625" style="3" customWidth="1"/>
    <col min="11543" max="11543" width="11.42578125" style="3"/>
    <col min="11544" max="11547" width="9.28515625" style="3" customWidth="1"/>
    <col min="11548" max="11550" width="11.42578125" style="3" customWidth="1"/>
    <col min="11551" max="11551" width="18.7109375" style="3" customWidth="1"/>
    <col min="11552" max="11552" width="18.85546875" style="3" customWidth="1"/>
    <col min="11553" max="11555" width="11.42578125" style="3"/>
    <col min="11556" max="11556" width="30.7109375" style="3" customWidth="1"/>
    <col min="11557" max="11558" width="11.42578125" style="3" hidden="1" customWidth="1"/>
    <col min="11559" max="11764" width="11.42578125" style="3"/>
    <col min="11765" max="11765" width="12.5703125" style="3" customWidth="1"/>
    <col min="11766" max="11773" width="5.28515625" style="3" customWidth="1"/>
    <col min="11774" max="11774" width="8" style="3" customWidth="1"/>
    <col min="11775" max="11775" width="4" style="3" customWidth="1"/>
    <col min="11776" max="11776" width="39.42578125" style="3" bestFit="1" customWidth="1"/>
    <col min="11777" max="11790" width="5.28515625" style="3" customWidth="1"/>
    <col min="11791" max="11791" width="10.85546875" style="3" customWidth="1"/>
    <col min="11792" max="11792" width="10.140625" style="3" customWidth="1"/>
    <col min="11793" max="11793" width="10.5703125" style="3" customWidth="1"/>
    <col min="11794" max="11794" width="9.5703125" style="3" customWidth="1"/>
    <col min="11795" max="11795" width="5.42578125" style="3" customWidth="1"/>
    <col min="11796" max="11796" width="9.28515625" style="3" customWidth="1"/>
    <col min="11797" max="11797" width="8.28515625" style="3" customWidth="1"/>
    <col min="11798" max="11798" width="9.140625" style="3" customWidth="1"/>
    <col min="11799" max="11799" width="11.42578125" style="3"/>
    <col min="11800" max="11803" width="9.28515625" style="3" customWidth="1"/>
    <col min="11804" max="11806" width="11.42578125" style="3" customWidth="1"/>
    <col min="11807" max="11807" width="18.7109375" style="3" customWidth="1"/>
    <col min="11808" max="11808" width="18.85546875" style="3" customWidth="1"/>
    <col min="11809" max="11811" width="11.42578125" style="3"/>
    <col min="11812" max="11812" width="30.7109375" style="3" customWidth="1"/>
    <col min="11813" max="11814" width="11.42578125" style="3" hidden="1" customWidth="1"/>
    <col min="11815" max="12020" width="11.42578125" style="3"/>
    <col min="12021" max="12021" width="12.5703125" style="3" customWidth="1"/>
    <col min="12022" max="12029" width="5.28515625" style="3" customWidth="1"/>
    <col min="12030" max="12030" width="8" style="3" customWidth="1"/>
    <col min="12031" max="12031" width="4" style="3" customWidth="1"/>
    <col min="12032" max="12032" width="39.42578125" style="3" bestFit="1" customWidth="1"/>
    <col min="12033" max="12046" width="5.28515625" style="3" customWidth="1"/>
    <col min="12047" max="12047" width="10.85546875" style="3" customWidth="1"/>
    <col min="12048" max="12048" width="10.140625" style="3" customWidth="1"/>
    <col min="12049" max="12049" width="10.5703125" style="3" customWidth="1"/>
    <col min="12050" max="12050" width="9.5703125" style="3" customWidth="1"/>
    <col min="12051" max="12051" width="5.42578125" style="3" customWidth="1"/>
    <col min="12052" max="12052" width="9.28515625" style="3" customWidth="1"/>
    <col min="12053" max="12053" width="8.28515625" style="3" customWidth="1"/>
    <col min="12054" max="12054" width="9.140625" style="3" customWidth="1"/>
    <col min="12055" max="12055" width="11.42578125" style="3"/>
    <col min="12056" max="12059" width="9.28515625" style="3" customWidth="1"/>
    <col min="12060" max="12062" width="11.42578125" style="3" customWidth="1"/>
    <col min="12063" max="12063" width="18.7109375" style="3" customWidth="1"/>
    <col min="12064" max="12064" width="18.85546875" style="3" customWidth="1"/>
    <col min="12065" max="12067" width="11.42578125" style="3"/>
    <col min="12068" max="12068" width="30.7109375" style="3" customWidth="1"/>
    <col min="12069" max="12070" width="11.42578125" style="3" hidden="1" customWidth="1"/>
    <col min="12071" max="12276" width="11.42578125" style="3"/>
    <col min="12277" max="12277" width="12.5703125" style="3" customWidth="1"/>
    <col min="12278" max="12285" width="5.28515625" style="3" customWidth="1"/>
    <col min="12286" max="12286" width="8" style="3" customWidth="1"/>
    <col min="12287" max="12287" width="4" style="3" customWidth="1"/>
    <col min="12288" max="12288" width="39.42578125" style="3" bestFit="1" customWidth="1"/>
    <col min="12289" max="12302" width="5.28515625" style="3" customWidth="1"/>
    <col min="12303" max="12303" width="10.85546875" style="3" customWidth="1"/>
    <col min="12304" max="12304" width="10.140625" style="3" customWidth="1"/>
    <col min="12305" max="12305" width="10.5703125" style="3" customWidth="1"/>
    <col min="12306" max="12306" width="9.5703125" style="3" customWidth="1"/>
    <col min="12307" max="12307" width="5.42578125" style="3" customWidth="1"/>
    <col min="12308" max="12308" width="9.28515625" style="3" customWidth="1"/>
    <col min="12309" max="12309" width="8.28515625" style="3" customWidth="1"/>
    <col min="12310" max="12310" width="9.140625" style="3" customWidth="1"/>
    <col min="12311" max="12311" width="11.42578125" style="3"/>
    <col min="12312" max="12315" width="9.28515625" style="3" customWidth="1"/>
    <col min="12316" max="12318" width="11.42578125" style="3" customWidth="1"/>
    <col min="12319" max="12319" width="18.7109375" style="3" customWidth="1"/>
    <col min="12320" max="12320" width="18.85546875" style="3" customWidth="1"/>
    <col min="12321" max="12323" width="11.42578125" style="3"/>
    <col min="12324" max="12324" width="30.7109375" style="3" customWidth="1"/>
    <col min="12325" max="12326" width="11.42578125" style="3" hidden="1" customWidth="1"/>
    <col min="12327" max="12532" width="11.42578125" style="3"/>
    <col min="12533" max="12533" width="12.5703125" style="3" customWidth="1"/>
    <col min="12534" max="12541" width="5.28515625" style="3" customWidth="1"/>
    <col min="12542" max="12542" width="8" style="3" customWidth="1"/>
    <col min="12543" max="12543" width="4" style="3" customWidth="1"/>
    <col min="12544" max="12544" width="39.42578125" style="3" bestFit="1" customWidth="1"/>
    <col min="12545" max="12558" width="5.28515625" style="3" customWidth="1"/>
    <col min="12559" max="12559" width="10.85546875" style="3" customWidth="1"/>
    <col min="12560" max="12560" width="10.140625" style="3" customWidth="1"/>
    <col min="12561" max="12561" width="10.5703125" style="3" customWidth="1"/>
    <col min="12562" max="12562" width="9.5703125" style="3" customWidth="1"/>
    <col min="12563" max="12563" width="5.42578125" style="3" customWidth="1"/>
    <col min="12564" max="12564" width="9.28515625" style="3" customWidth="1"/>
    <col min="12565" max="12565" width="8.28515625" style="3" customWidth="1"/>
    <col min="12566" max="12566" width="9.140625" style="3" customWidth="1"/>
    <col min="12567" max="12567" width="11.42578125" style="3"/>
    <col min="12568" max="12571" width="9.28515625" style="3" customWidth="1"/>
    <col min="12572" max="12574" width="11.42578125" style="3" customWidth="1"/>
    <col min="12575" max="12575" width="18.7109375" style="3" customWidth="1"/>
    <col min="12576" max="12576" width="18.85546875" style="3" customWidth="1"/>
    <col min="12577" max="12579" width="11.42578125" style="3"/>
    <col min="12580" max="12580" width="30.7109375" style="3" customWidth="1"/>
    <col min="12581" max="12582" width="11.42578125" style="3" hidden="1" customWidth="1"/>
    <col min="12583" max="12788" width="11.42578125" style="3"/>
    <col min="12789" max="12789" width="12.5703125" style="3" customWidth="1"/>
    <col min="12790" max="12797" width="5.28515625" style="3" customWidth="1"/>
    <col min="12798" max="12798" width="8" style="3" customWidth="1"/>
    <col min="12799" max="12799" width="4" style="3" customWidth="1"/>
    <col min="12800" max="12800" width="39.42578125" style="3" bestFit="1" customWidth="1"/>
    <col min="12801" max="12814" width="5.28515625" style="3" customWidth="1"/>
    <col min="12815" max="12815" width="10.85546875" style="3" customWidth="1"/>
    <col min="12816" max="12816" width="10.140625" style="3" customWidth="1"/>
    <col min="12817" max="12817" width="10.5703125" style="3" customWidth="1"/>
    <col min="12818" max="12818" width="9.5703125" style="3" customWidth="1"/>
    <col min="12819" max="12819" width="5.42578125" style="3" customWidth="1"/>
    <col min="12820" max="12820" width="9.28515625" style="3" customWidth="1"/>
    <col min="12821" max="12821" width="8.28515625" style="3" customWidth="1"/>
    <col min="12822" max="12822" width="9.140625" style="3" customWidth="1"/>
    <col min="12823" max="12823" width="11.42578125" style="3"/>
    <col min="12824" max="12827" width="9.28515625" style="3" customWidth="1"/>
    <col min="12828" max="12830" width="11.42578125" style="3" customWidth="1"/>
    <col min="12831" max="12831" width="18.7109375" style="3" customWidth="1"/>
    <col min="12832" max="12832" width="18.85546875" style="3" customWidth="1"/>
    <col min="12833" max="12835" width="11.42578125" style="3"/>
    <col min="12836" max="12836" width="30.7109375" style="3" customWidth="1"/>
    <col min="12837" max="12838" width="11.42578125" style="3" hidden="1" customWidth="1"/>
    <col min="12839" max="13044" width="11.42578125" style="3"/>
    <col min="13045" max="13045" width="12.5703125" style="3" customWidth="1"/>
    <col min="13046" max="13053" width="5.28515625" style="3" customWidth="1"/>
    <col min="13054" max="13054" width="8" style="3" customWidth="1"/>
    <col min="13055" max="13055" width="4" style="3" customWidth="1"/>
    <col min="13056" max="13056" width="39.42578125" style="3" bestFit="1" customWidth="1"/>
    <col min="13057" max="13070" width="5.28515625" style="3" customWidth="1"/>
    <col min="13071" max="13071" width="10.85546875" style="3" customWidth="1"/>
    <col min="13072" max="13072" width="10.140625" style="3" customWidth="1"/>
    <col min="13073" max="13073" width="10.5703125" style="3" customWidth="1"/>
    <col min="13074" max="13074" width="9.5703125" style="3" customWidth="1"/>
    <col min="13075" max="13075" width="5.42578125" style="3" customWidth="1"/>
    <col min="13076" max="13076" width="9.28515625" style="3" customWidth="1"/>
    <col min="13077" max="13077" width="8.28515625" style="3" customWidth="1"/>
    <col min="13078" max="13078" width="9.140625" style="3" customWidth="1"/>
    <col min="13079" max="13079" width="11.42578125" style="3"/>
    <col min="13080" max="13083" width="9.28515625" style="3" customWidth="1"/>
    <col min="13084" max="13086" width="11.42578125" style="3" customWidth="1"/>
    <col min="13087" max="13087" width="18.7109375" style="3" customWidth="1"/>
    <col min="13088" max="13088" width="18.85546875" style="3" customWidth="1"/>
    <col min="13089" max="13091" width="11.42578125" style="3"/>
    <col min="13092" max="13092" width="30.7109375" style="3" customWidth="1"/>
    <col min="13093" max="13094" width="11.42578125" style="3" hidden="1" customWidth="1"/>
    <col min="13095" max="13300" width="11.42578125" style="3"/>
    <col min="13301" max="13301" width="12.5703125" style="3" customWidth="1"/>
    <col min="13302" max="13309" width="5.28515625" style="3" customWidth="1"/>
    <col min="13310" max="13310" width="8" style="3" customWidth="1"/>
    <col min="13311" max="13311" width="4" style="3" customWidth="1"/>
    <col min="13312" max="13312" width="39.42578125" style="3" bestFit="1" customWidth="1"/>
    <col min="13313" max="13326" width="5.28515625" style="3" customWidth="1"/>
    <col min="13327" max="13327" width="10.85546875" style="3" customWidth="1"/>
    <col min="13328" max="13328" width="10.140625" style="3" customWidth="1"/>
    <col min="13329" max="13329" width="10.5703125" style="3" customWidth="1"/>
    <col min="13330" max="13330" width="9.5703125" style="3" customWidth="1"/>
    <col min="13331" max="13331" width="5.42578125" style="3" customWidth="1"/>
    <col min="13332" max="13332" width="9.28515625" style="3" customWidth="1"/>
    <col min="13333" max="13333" width="8.28515625" style="3" customWidth="1"/>
    <col min="13334" max="13334" width="9.140625" style="3" customWidth="1"/>
    <col min="13335" max="13335" width="11.42578125" style="3"/>
    <col min="13336" max="13339" width="9.28515625" style="3" customWidth="1"/>
    <col min="13340" max="13342" width="11.42578125" style="3" customWidth="1"/>
    <col min="13343" max="13343" width="18.7109375" style="3" customWidth="1"/>
    <col min="13344" max="13344" width="18.85546875" style="3" customWidth="1"/>
    <col min="13345" max="13347" width="11.42578125" style="3"/>
    <col min="13348" max="13348" width="30.7109375" style="3" customWidth="1"/>
    <col min="13349" max="13350" width="11.42578125" style="3" hidden="1" customWidth="1"/>
    <col min="13351" max="13556" width="11.42578125" style="3"/>
    <col min="13557" max="13557" width="12.5703125" style="3" customWidth="1"/>
    <col min="13558" max="13565" width="5.28515625" style="3" customWidth="1"/>
    <col min="13566" max="13566" width="8" style="3" customWidth="1"/>
    <col min="13567" max="13567" width="4" style="3" customWidth="1"/>
    <col min="13568" max="13568" width="39.42578125" style="3" bestFit="1" customWidth="1"/>
    <col min="13569" max="13582" width="5.28515625" style="3" customWidth="1"/>
    <col min="13583" max="13583" width="10.85546875" style="3" customWidth="1"/>
    <col min="13584" max="13584" width="10.140625" style="3" customWidth="1"/>
    <col min="13585" max="13585" width="10.5703125" style="3" customWidth="1"/>
    <col min="13586" max="13586" width="9.5703125" style="3" customWidth="1"/>
    <col min="13587" max="13587" width="5.42578125" style="3" customWidth="1"/>
    <col min="13588" max="13588" width="9.28515625" style="3" customWidth="1"/>
    <col min="13589" max="13589" width="8.28515625" style="3" customWidth="1"/>
    <col min="13590" max="13590" width="9.140625" style="3" customWidth="1"/>
    <col min="13591" max="13591" width="11.42578125" style="3"/>
    <col min="13592" max="13595" width="9.28515625" style="3" customWidth="1"/>
    <col min="13596" max="13598" width="11.42578125" style="3" customWidth="1"/>
    <col min="13599" max="13599" width="18.7109375" style="3" customWidth="1"/>
    <col min="13600" max="13600" width="18.85546875" style="3" customWidth="1"/>
    <col min="13601" max="13603" width="11.42578125" style="3"/>
    <col min="13604" max="13604" width="30.7109375" style="3" customWidth="1"/>
    <col min="13605" max="13606" width="11.42578125" style="3" hidden="1" customWidth="1"/>
    <col min="13607" max="13812" width="11.42578125" style="3"/>
    <col min="13813" max="13813" width="12.5703125" style="3" customWidth="1"/>
    <col min="13814" max="13821" width="5.28515625" style="3" customWidth="1"/>
    <col min="13822" max="13822" width="8" style="3" customWidth="1"/>
    <col min="13823" max="13823" width="4" style="3" customWidth="1"/>
    <col min="13824" max="13824" width="39.42578125" style="3" bestFit="1" customWidth="1"/>
    <col min="13825" max="13838" width="5.28515625" style="3" customWidth="1"/>
    <col min="13839" max="13839" width="10.85546875" style="3" customWidth="1"/>
    <col min="13840" max="13840" width="10.140625" style="3" customWidth="1"/>
    <col min="13841" max="13841" width="10.5703125" style="3" customWidth="1"/>
    <col min="13842" max="13842" width="9.5703125" style="3" customWidth="1"/>
    <col min="13843" max="13843" width="5.42578125" style="3" customWidth="1"/>
    <col min="13844" max="13844" width="9.28515625" style="3" customWidth="1"/>
    <col min="13845" max="13845" width="8.28515625" style="3" customWidth="1"/>
    <col min="13846" max="13846" width="9.140625" style="3" customWidth="1"/>
    <col min="13847" max="13847" width="11.42578125" style="3"/>
    <col min="13848" max="13851" width="9.28515625" style="3" customWidth="1"/>
    <col min="13852" max="13854" width="11.42578125" style="3" customWidth="1"/>
    <col min="13855" max="13855" width="18.7109375" style="3" customWidth="1"/>
    <col min="13856" max="13856" width="18.85546875" style="3" customWidth="1"/>
    <col min="13857" max="13859" width="11.42578125" style="3"/>
    <col min="13860" max="13860" width="30.7109375" style="3" customWidth="1"/>
    <col min="13861" max="13862" width="11.42578125" style="3" hidden="1" customWidth="1"/>
    <col min="13863" max="14068" width="11.42578125" style="3"/>
    <col min="14069" max="14069" width="12.5703125" style="3" customWidth="1"/>
    <col min="14070" max="14077" width="5.28515625" style="3" customWidth="1"/>
    <col min="14078" max="14078" width="8" style="3" customWidth="1"/>
    <col min="14079" max="14079" width="4" style="3" customWidth="1"/>
    <col min="14080" max="14080" width="39.42578125" style="3" bestFit="1" customWidth="1"/>
    <col min="14081" max="14094" width="5.28515625" style="3" customWidth="1"/>
    <col min="14095" max="14095" width="10.85546875" style="3" customWidth="1"/>
    <col min="14096" max="14096" width="10.140625" style="3" customWidth="1"/>
    <col min="14097" max="14097" width="10.5703125" style="3" customWidth="1"/>
    <col min="14098" max="14098" width="9.5703125" style="3" customWidth="1"/>
    <col min="14099" max="14099" width="5.42578125" style="3" customWidth="1"/>
    <col min="14100" max="14100" width="9.28515625" style="3" customWidth="1"/>
    <col min="14101" max="14101" width="8.28515625" style="3" customWidth="1"/>
    <col min="14102" max="14102" width="9.140625" style="3" customWidth="1"/>
    <col min="14103" max="14103" width="11.42578125" style="3"/>
    <col min="14104" max="14107" width="9.28515625" style="3" customWidth="1"/>
    <col min="14108" max="14110" width="11.42578125" style="3" customWidth="1"/>
    <col min="14111" max="14111" width="18.7109375" style="3" customWidth="1"/>
    <col min="14112" max="14112" width="18.85546875" style="3" customWidth="1"/>
    <col min="14113" max="14115" width="11.42578125" style="3"/>
    <col min="14116" max="14116" width="30.7109375" style="3" customWidth="1"/>
    <col min="14117" max="14118" width="11.42578125" style="3" hidden="1" customWidth="1"/>
    <col min="14119" max="14324" width="11.42578125" style="3"/>
    <col min="14325" max="14325" width="12.5703125" style="3" customWidth="1"/>
    <col min="14326" max="14333" width="5.28515625" style="3" customWidth="1"/>
    <col min="14334" max="14334" width="8" style="3" customWidth="1"/>
    <col min="14335" max="14335" width="4" style="3" customWidth="1"/>
    <col min="14336" max="14336" width="39.42578125" style="3" bestFit="1" customWidth="1"/>
    <col min="14337" max="14350" width="5.28515625" style="3" customWidth="1"/>
    <col min="14351" max="14351" width="10.85546875" style="3" customWidth="1"/>
    <col min="14352" max="14352" width="10.140625" style="3" customWidth="1"/>
    <col min="14353" max="14353" width="10.5703125" style="3" customWidth="1"/>
    <col min="14354" max="14354" width="9.5703125" style="3" customWidth="1"/>
    <col min="14355" max="14355" width="5.42578125" style="3" customWidth="1"/>
    <col min="14356" max="14356" width="9.28515625" style="3" customWidth="1"/>
    <col min="14357" max="14357" width="8.28515625" style="3" customWidth="1"/>
    <col min="14358" max="14358" width="9.140625" style="3" customWidth="1"/>
    <col min="14359" max="14359" width="11.42578125" style="3"/>
    <col min="14360" max="14363" width="9.28515625" style="3" customWidth="1"/>
    <col min="14364" max="14366" width="11.42578125" style="3" customWidth="1"/>
    <col min="14367" max="14367" width="18.7109375" style="3" customWidth="1"/>
    <col min="14368" max="14368" width="18.85546875" style="3" customWidth="1"/>
    <col min="14369" max="14371" width="11.42578125" style="3"/>
    <col min="14372" max="14372" width="30.7109375" style="3" customWidth="1"/>
    <col min="14373" max="14374" width="11.42578125" style="3" hidden="1" customWidth="1"/>
    <col min="14375" max="14580" width="11.42578125" style="3"/>
    <col min="14581" max="14581" width="12.5703125" style="3" customWidth="1"/>
    <col min="14582" max="14589" width="5.28515625" style="3" customWidth="1"/>
    <col min="14590" max="14590" width="8" style="3" customWidth="1"/>
    <col min="14591" max="14591" width="4" style="3" customWidth="1"/>
    <col min="14592" max="14592" width="39.42578125" style="3" bestFit="1" customWidth="1"/>
    <col min="14593" max="14606" width="5.28515625" style="3" customWidth="1"/>
    <col min="14607" max="14607" width="10.85546875" style="3" customWidth="1"/>
    <col min="14608" max="14608" width="10.140625" style="3" customWidth="1"/>
    <col min="14609" max="14609" width="10.5703125" style="3" customWidth="1"/>
    <col min="14610" max="14610" width="9.5703125" style="3" customWidth="1"/>
    <col min="14611" max="14611" width="5.42578125" style="3" customWidth="1"/>
    <col min="14612" max="14612" width="9.28515625" style="3" customWidth="1"/>
    <col min="14613" max="14613" width="8.28515625" style="3" customWidth="1"/>
    <col min="14614" max="14614" width="9.140625" style="3" customWidth="1"/>
    <col min="14615" max="14615" width="11.42578125" style="3"/>
    <col min="14616" max="14619" width="9.28515625" style="3" customWidth="1"/>
    <col min="14620" max="14622" width="11.42578125" style="3" customWidth="1"/>
    <col min="14623" max="14623" width="18.7109375" style="3" customWidth="1"/>
    <col min="14624" max="14624" width="18.85546875" style="3" customWidth="1"/>
    <col min="14625" max="14627" width="11.42578125" style="3"/>
    <col min="14628" max="14628" width="30.7109375" style="3" customWidth="1"/>
    <col min="14629" max="14630" width="11.42578125" style="3" hidden="1" customWidth="1"/>
    <col min="14631" max="14836" width="11.42578125" style="3"/>
    <col min="14837" max="14837" width="12.5703125" style="3" customWidth="1"/>
    <col min="14838" max="14845" width="5.28515625" style="3" customWidth="1"/>
    <col min="14846" max="14846" width="8" style="3" customWidth="1"/>
    <col min="14847" max="14847" width="4" style="3" customWidth="1"/>
    <col min="14848" max="14848" width="39.42578125" style="3" bestFit="1" customWidth="1"/>
    <col min="14849" max="14862" width="5.28515625" style="3" customWidth="1"/>
    <col min="14863" max="14863" width="10.85546875" style="3" customWidth="1"/>
    <col min="14864" max="14864" width="10.140625" style="3" customWidth="1"/>
    <col min="14865" max="14865" width="10.5703125" style="3" customWidth="1"/>
    <col min="14866" max="14866" width="9.5703125" style="3" customWidth="1"/>
    <col min="14867" max="14867" width="5.42578125" style="3" customWidth="1"/>
    <col min="14868" max="14868" width="9.28515625" style="3" customWidth="1"/>
    <col min="14869" max="14869" width="8.28515625" style="3" customWidth="1"/>
    <col min="14870" max="14870" width="9.140625" style="3" customWidth="1"/>
    <col min="14871" max="14871" width="11.42578125" style="3"/>
    <col min="14872" max="14875" width="9.28515625" style="3" customWidth="1"/>
    <col min="14876" max="14878" width="11.42578125" style="3" customWidth="1"/>
    <col min="14879" max="14879" width="18.7109375" style="3" customWidth="1"/>
    <col min="14880" max="14880" width="18.85546875" style="3" customWidth="1"/>
    <col min="14881" max="14883" width="11.42578125" style="3"/>
    <col min="14884" max="14884" width="30.7109375" style="3" customWidth="1"/>
    <col min="14885" max="14886" width="11.42578125" style="3" hidden="1" customWidth="1"/>
    <col min="14887" max="15092" width="11.42578125" style="3"/>
    <col min="15093" max="15093" width="12.5703125" style="3" customWidth="1"/>
    <col min="15094" max="15101" width="5.28515625" style="3" customWidth="1"/>
    <col min="15102" max="15102" width="8" style="3" customWidth="1"/>
    <col min="15103" max="15103" width="4" style="3" customWidth="1"/>
    <col min="15104" max="15104" width="39.42578125" style="3" bestFit="1" customWidth="1"/>
    <col min="15105" max="15118" width="5.28515625" style="3" customWidth="1"/>
    <col min="15119" max="15119" width="10.85546875" style="3" customWidth="1"/>
    <col min="15120" max="15120" width="10.140625" style="3" customWidth="1"/>
    <col min="15121" max="15121" width="10.5703125" style="3" customWidth="1"/>
    <col min="15122" max="15122" width="9.5703125" style="3" customWidth="1"/>
    <col min="15123" max="15123" width="5.42578125" style="3" customWidth="1"/>
    <col min="15124" max="15124" width="9.28515625" style="3" customWidth="1"/>
    <col min="15125" max="15125" width="8.28515625" style="3" customWidth="1"/>
    <col min="15126" max="15126" width="9.140625" style="3" customWidth="1"/>
    <col min="15127" max="15127" width="11.42578125" style="3"/>
    <col min="15128" max="15131" width="9.28515625" style="3" customWidth="1"/>
    <col min="15132" max="15134" width="11.42578125" style="3" customWidth="1"/>
    <col min="15135" max="15135" width="18.7109375" style="3" customWidth="1"/>
    <col min="15136" max="15136" width="18.85546875" style="3" customWidth="1"/>
    <col min="15137" max="15139" width="11.42578125" style="3"/>
    <col min="15140" max="15140" width="30.7109375" style="3" customWidth="1"/>
    <col min="15141" max="15142" width="11.42578125" style="3" hidden="1" customWidth="1"/>
    <col min="15143" max="15348" width="11.42578125" style="3"/>
    <col min="15349" max="15349" width="12.5703125" style="3" customWidth="1"/>
    <col min="15350" max="15357" width="5.28515625" style="3" customWidth="1"/>
    <col min="15358" max="15358" width="8" style="3" customWidth="1"/>
    <col min="15359" max="15359" width="4" style="3" customWidth="1"/>
    <col min="15360" max="15360" width="39.42578125" style="3" bestFit="1" customWidth="1"/>
    <col min="15361" max="15374" width="5.28515625" style="3" customWidth="1"/>
    <col min="15375" max="15375" width="10.85546875" style="3" customWidth="1"/>
    <col min="15376" max="15376" width="10.140625" style="3" customWidth="1"/>
    <col min="15377" max="15377" width="10.5703125" style="3" customWidth="1"/>
    <col min="15378" max="15378" width="9.5703125" style="3" customWidth="1"/>
    <col min="15379" max="15379" width="5.42578125" style="3" customWidth="1"/>
    <col min="15380" max="15380" width="9.28515625" style="3" customWidth="1"/>
    <col min="15381" max="15381" width="8.28515625" style="3" customWidth="1"/>
    <col min="15382" max="15382" width="9.140625" style="3" customWidth="1"/>
    <col min="15383" max="15383" width="11.42578125" style="3"/>
    <col min="15384" max="15387" width="9.28515625" style="3" customWidth="1"/>
    <col min="15388" max="15390" width="11.42578125" style="3" customWidth="1"/>
    <col min="15391" max="15391" width="18.7109375" style="3" customWidth="1"/>
    <col min="15392" max="15392" width="18.85546875" style="3" customWidth="1"/>
    <col min="15393" max="15395" width="11.42578125" style="3"/>
    <col min="15396" max="15396" width="30.7109375" style="3" customWidth="1"/>
    <col min="15397" max="15398" width="11.42578125" style="3" hidden="1" customWidth="1"/>
    <col min="15399" max="15604" width="11.42578125" style="3"/>
    <col min="15605" max="15605" width="12.5703125" style="3" customWidth="1"/>
    <col min="15606" max="15613" width="5.28515625" style="3" customWidth="1"/>
    <col min="15614" max="15614" width="8" style="3" customWidth="1"/>
    <col min="15615" max="15615" width="4" style="3" customWidth="1"/>
    <col min="15616" max="15616" width="39.42578125" style="3" bestFit="1" customWidth="1"/>
    <col min="15617" max="15630" width="5.28515625" style="3" customWidth="1"/>
    <col min="15631" max="15631" width="10.85546875" style="3" customWidth="1"/>
    <col min="15632" max="15632" width="10.140625" style="3" customWidth="1"/>
    <col min="15633" max="15633" width="10.5703125" style="3" customWidth="1"/>
    <col min="15634" max="15634" width="9.5703125" style="3" customWidth="1"/>
    <col min="15635" max="15635" width="5.42578125" style="3" customWidth="1"/>
    <col min="15636" max="15636" width="9.28515625" style="3" customWidth="1"/>
    <col min="15637" max="15637" width="8.28515625" style="3" customWidth="1"/>
    <col min="15638" max="15638" width="9.140625" style="3" customWidth="1"/>
    <col min="15639" max="15639" width="11.42578125" style="3"/>
    <col min="15640" max="15643" width="9.28515625" style="3" customWidth="1"/>
    <col min="15644" max="15646" width="11.42578125" style="3" customWidth="1"/>
    <col min="15647" max="15647" width="18.7109375" style="3" customWidth="1"/>
    <col min="15648" max="15648" width="18.85546875" style="3" customWidth="1"/>
    <col min="15649" max="15651" width="11.42578125" style="3"/>
    <col min="15652" max="15652" width="30.7109375" style="3" customWidth="1"/>
    <col min="15653" max="15654" width="11.42578125" style="3" hidden="1" customWidth="1"/>
    <col min="15655" max="15860" width="11.42578125" style="3"/>
    <col min="15861" max="15861" width="12.5703125" style="3" customWidth="1"/>
    <col min="15862" max="15869" width="5.28515625" style="3" customWidth="1"/>
    <col min="15870" max="15870" width="8" style="3" customWidth="1"/>
    <col min="15871" max="15871" width="4" style="3" customWidth="1"/>
    <col min="15872" max="15872" width="39.42578125" style="3" bestFit="1" customWidth="1"/>
    <col min="15873" max="15886" width="5.28515625" style="3" customWidth="1"/>
    <col min="15887" max="15887" width="10.85546875" style="3" customWidth="1"/>
    <col min="15888" max="15888" width="10.140625" style="3" customWidth="1"/>
    <col min="15889" max="15889" width="10.5703125" style="3" customWidth="1"/>
    <col min="15890" max="15890" width="9.5703125" style="3" customWidth="1"/>
    <col min="15891" max="15891" width="5.42578125" style="3" customWidth="1"/>
    <col min="15892" max="15892" width="9.28515625" style="3" customWidth="1"/>
    <col min="15893" max="15893" width="8.28515625" style="3" customWidth="1"/>
    <col min="15894" max="15894" width="9.140625" style="3" customWidth="1"/>
    <col min="15895" max="15895" width="11.42578125" style="3"/>
    <col min="15896" max="15899" width="9.28515625" style="3" customWidth="1"/>
    <col min="15900" max="15902" width="11.42578125" style="3" customWidth="1"/>
    <col min="15903" max="15903" width="18.7109375" style="3" customWidth="1"/>
    <col min="15904" max="15904" width="18.85546875" style="3" customWidth="1"/>
    <col min="15905" max="15907" width="11.42578125" style="3"/>
    <col min="15908" max="15908" width="30.7109375" style="3" customWidth="1"/>
    <col min="15909" max="15910" width="11.42578125" style="3" hidden="1" customWidth="1"/>
    <col min="15911" max="16116" width="11.42578125" style="3"/>
    <col min="16117" max="16117" width="12.5703125" style="3" customWidth="1"/>
    <col min="16118" max="16125" width="5.28515625" style="3" customWidth="1"/>
    <col min="16126" max="16126" width="8" style="3" customWidth="1"/>
    <col min="16127" max="16127" width="4" style="3" customWidth="1"/>
    <col min="16128" max="16128" width="39.42578125" style="3" bestFit="1" customWidth="1"/>
    <col min="16129" max="16142" width="5.28515625" style="3" customWidth="1"/>
    <col min="16143" max="16143" width="10.85546875" style="3" customWidth="1"/>
    <col min="16144" max="16144" width="10.140625" style="3" customWidth="1"/>
    <col min="16145" max="16145" width="10.5703125" style="3" customWidth="1"/>
    <col min="16146" max="16146" width="9.5703125" style="3" customWidth="1"/>
    <col min="16147" max="16147" width="5.42578125" style="3" customWidth="1"/>
    <col min="16148" max="16148" width="9.28515625" style="3" customWidth="1"/>
    <col min="16149" max="16149" width="8.28515625" style="3" customWidth="1"/>
    <col min="16150" max="16150" width="9.140625" style="3" customWidth="1"/>
    <col min="16151" max="16151" width="11.42578125" style="3"/>
    <col min="16152" max="16155" width="9.28515625" style="3" customWidth="1"/>
    <col min="16156" max="16158" width="11.42578125" style="3" customWidth="1"/>
    <col min="16159" max="16159" width="18.7109375" style="3" customWidth="1"/>
    <col min="16160" max="16160" width="18.85546875" style="3" customWidth="1"/>
    <col min="16161" max="16163" width="11.42578125" style="3"/>
    <col min="16164" max="16164" width="30.7109375" style="3" customWidth="1"/>
    <col min="16165" max="16166" width="11.42578125" style="3" hidden="1" customWidth="1"/>
    <col min="16167" max="16384" width="11.42578125" style="3"/>
  </cols>
  <sheetData>
    <row r="1" spans="1:37" ht="15" x14ac:dyDescent="0.25">
      <c r="A1" s="15" t="s">
        <v>28</v>
      </c>
      <c r="B1" s="115" t="s">
        <v>174</v>
      </c>
      <c r="C1" s="14"/>
      <c r="D1" s="4"/>
      <c r="E1" s="4"/>
      <c r="F1" s="4"/>
      <c r="G1" s="4"/>
      <c r="H1" s="180"/>
      <c r="I1" s="4"/>
      <c r="J1" s="4"/>
      <c r="K1" s="4"/>
      <c r="L1" s="4"/>
      <c r="M1" s="4"/>
      <c r="N1" s="4"/>
      <c r="O1" s="4"/>
      <c r="P1" s="4"/>
      <c r="Q1" s="4"/>
      <c r="R1" s="4"/>
      <c r="S1" s="4"/>
      <c r="T1" s="4"/>
      <c r="U1" s="4"/>
      <c r="V1" s="4"/>
      <c r="W1" s="4"/>
      <c r="X1" s="4"/>
      <c r="Y1" s="4"/>
      <c r="Z1" s="4"/>
    </row>
    <row r="2" spans="1:37" s="9" customFormat="1" ht="15" x14ac:dyDescent="0.25">
      <c r="A2" s="15" t="s">
        <v>29</v>
      </c>
      <c r="B2" s="115" t="s">
        <v>175</v>
      </c>
      <c r="C2" s="14"/>
      <c r="D2" s="14"/>
      <c r="E2" s="14"/>
      <c r="F2" s="14"/>
      <c r="G2" s="14"/>
      <c r="H2" s="14"/>
      <c r="I2" s="14"/>
      <c r="J2" s="116"/>
      <c r="K2" s="14"/>
      <c r="L2" s="13"/>
      <c r="M2" s="14"/>
      <c r="N2" s="14"/>
      <c r="O2" s="14"/>
      <c r="P2" s="14"/>
      <c r="Q2" s="14"/>
      <c r="R2" s="14"/>
      <c r="S2" s="14"/>
      <c r="T2" s="14"/>
      <c r="U2" s="14"/>
      <c r="V2" s="14"/>
      <c r="W2" s="14"/>
      <c r="X2" s="14"/>
      <c r="Y2" s="14"/>
      <c r="Z2" s="14"/>
    </row>
    <row r="3" spans="1:37" s="9" customFormat="1" x14ac:dyDescent="0.25">
      <c r="A3" s="15" t="s">
        <v>30</v>
      </c>
      <c r="C3" s="14"/>
      <c r="D3" s="14"/>
      <c r="E3" s="14"/>
      <c r="F3" s="14"/>
      <c r="G3" s="14"/>
      <c r="H3" s="14"/>
      <c r="I3" s="14"/>
      <c r="J3" s="14"/>
      <c r="K3" s="14"/>
      <c r="L3" s="13"/>
      <c r="M3" s="13"/>
      <c r="N3" s="14"/>
      <c r="O3" s="14"/>
      <c r="P3" s="14"/>
      <c r="Q3" s="14"/>
      <c r="R3" s="14"/>
      <c r="S3" s="14"/>
      <c r="T3" s="14"/>
      <c r="U3" s="14"/>
      <c r="V3" s="14"/>
      <c r="W3" s="14"/>
      <c r="X3" s="14"/>
      <c r="Y3" s="14"/>
      <c r="Z3" s="16"/>
    </row>
    <row r="4" spans="1:37" x14ac:dyDescent="0.25">
      <c r="A4" s="17" t="s">
        <v>31</v>
      </c>
      <c r="B4" s="114" t="s">
        <v>22</v>
      </c>
      <c r="C4" s="14"/>
    </row>
    <row r="5" spans="1:37" ht="15.75" thickBot="1" x14ac:dyDescent="0.3">
      <c r="A5" s="17" t="s">
        <v>5</v>
      </c>
      <c r="B5" s="131" t="s">
        <v>23</v>
      </c>
      <c r="C5" s="14"/>
    </row>
    <row r="6" spans="1:37" ht="15" customHeight="1" x14ac:dyDescent="0.25">
      <c r="A6" s="244" t="s">
        <v>32</v>
      </c>
      <c r="B6" s="245"/>
      <c r="C6" s="14"/>
      <c r="D6" s="18"/>
      <c r="E6" s="18"/>
      <c r="F6" s="18"/>
      <c r="G6" s="18"/>
      <c r="H6" s="14"/>
      <c r="L6" s="116"/>
    </row>
    <row r="7" spans="1:37" x14ac:dyDescent="0.25">
      <c r="A7" s="6"/>
      <c r="B7" s="6"/>
    </row>
    <row r="8" spans="1:37" ht="12.75" customHeight="1" x14ac:dyDescent="0.25">
      <c r="A8" s="246" t="s">
        <v>279</v>
      </c>
      <c r="B8" s="246"/>
    </row>
    <row r="9" spans="1:37" s="28" customFormat="1" ht="30.75" customHeight="1" x14ac:dyDescent="0.25">
      <c r="A9" s="253" t="s">
        <v>280</v>
      </c>
      <c r="B9" s="227" t="s">
        <v>281</v>
      </c>
      <c r="C9" s="227" t="s">
        <v>33</v>
      </c>
      <c r="D9" s="256" t="s">
        <v>282</v>
      </c>
      <c r="E9" s="257"/>
      <c r="F9" s="257"/>
      <c r="G9" s="257"/>
      <c r="H9" s="257"/>
      <c r="I9" s="257"/>
      <c r="J9" s="257"/>
      <c r="K9" s="257"/>
      <c r="L9" s="257"/>
      <c r="M9" s="257"/>
      <c r="N9" s="257"/>
      <c r="O9" s="257"/>
      <c r="P9" s="257"/>
      <c r="Q9" s="257"/>
      <c r="R9" s="257"/>
      <c r="S9" s="257"/>
      <c r="T9" s="258"/>
      <c r="U9" s="215" t="s">
        <v>283</v>
      </c>
      <c r="V9" s="215" t="s">
        <v>284</v>
      </c>
      <c r="W9" s="216"/>
      <c r="X9" s="217"/>
      <c r="Y9" s="221" t="s">
        <v>34</v>
      </c>
      <c r="Z9" s="222"/>
      <c r="AA9" s="223"/>
      <c r="AB9" s="215" t="s">
        <v>35</v>
      </c>
      <c r="AC9" s="215" t="s">
        <v>36</v>
      </c>
      <c r="AD9" s="141"/>
      <c r="AE9" s="227" t="s">
        <v>37</v>
      </c>
      <c r="AF9" s="227" t="s">
        <v>56</v>
      </c>
    </row>
    <row r="10" spans="1:37" s="28" customFormat="1" ht="103.5" customHeight="1" x14ac:dyDescent="0.25">
      <c r="A10" s="254"/>
      <c r="B10" s="228"/>
      <c r="C10" s="228"/>
      <c r="D10" s="233" t="s">
        <v>38</v>
      </c>
      <c r="E10" s="233" t="s">
        <v>134</v>
      </c>
      <c r="F10" s="233" t="s">
        <v>39</v>
      </c>
      <c r="G10" s="233" t="s">
        <v>40</v>
      </c>
      <c r="H10" s="233" t="s">
        <v>41</v>
      </c>
      <c r="I10" s="233" t="s">
        <v>42</v>
      </c>
      <c r="J10" s="233" t="s">
        <v>43</v>
      </c>
      <c r="K10" s="233" t="s">
        <v>44</v>
      </c>
      <c r="L10" s="233" t="s">
        <v>45</v>
      </c>
      <c r="M10" s="233" t="s">
        <v>46</v>
      </c>
      <c r="N10" s="233" t="s">
        <v>47</v>
      </c>
      <c r="O10" s="233" t="s">
        <v>48</v>
      </c>
      <c r="P10" s="233" t="s">
        <v>49</v>
      </c>
      <c r="Q10" s="231" t="s">
        <v>50</v>
      </c>
      <c r="R10" s="231" t="s">
        <v>51</v>
      </c>
      <c r="S10" s="231" t="s">
        <v>52</v>
      </c>
      <c r="T10" s="231" t="s">
        <v>53</v>
      </c>
      <c r="U10" s="243"/>
      <c r="V10" s="218"/>
      <c r="W10" s="219"/>
      <c r="X10" s="220"/>
      <c r="Y10" s="224"/>
      <c r="Z10" s="225"/>
      <c r="AA10" s="226"/>
      <c r="AB10" s="243"/>
      <c r="AC10" s="243"/>
      <c r="AD10" s="139"/>
      <c r="AE10" s="228"/>
      <c r="AF10" s="228"/>
    </row>
    <row r="11" spans="1:37" s="28" customFormat="1" ht="26.25" customHeight="1" x14ac:dyDescent="0.25">
      <c r="A11" s="254"/>
      <c r="B11" s="255"/>
      <c r="C11" s="255"/>
      <c r="D11" s="234"/>
      <c r="E11" s="234"/>
      <c r="F11" s="234"/>
      <c r="G11" s="234"/>
      <c r="H11" s="234"/>
      <c r="I11" s="234"/>
      <c r="J11" s="234"/>
      <c r="K11" s="234"/>
      <c r="L11" s="234"/>
      <c r="M11" s="234"/>
      <c r="N11" s="234"/>
      <c r="O11" s="234"/>
      <c r="P11" s="234"/>
      <c r="Q11" s="232"/>
      <c r="R11" s="232"/>
      <c r="S11" s="232"/>
      <c r="T11" s="232"/>
      <c r="U11" s="218"/>
      <c r="V11" s="140" t="s">
        <v>3</v>
      </c>
      <c r="W11" s="140" t="s">
        <v>55</v>
      </c>
      <c r="X11" s="152" t="s">
        <v>54</v>
      </c>
      <c r="Y11" s="140" t="s">
        <v>3</v>
      </c>
      <c r="Z11" s="152" t="s">
        <v>55</v>
      </c>
      <c r="AA11" s="140" t="s">
        <v>54</v>
      </c>
      <c r="AB11" s="218"/>
      <c r="AC11" s="218"/>
      <c r="AD11" s="142"/>
      <c r="AE11" s="164" t="s">
        <v>106</v>
      </c>
      <c r="AF11" s="165" t="s">
        <v>106</v>
      </c>
      <c r="AG11" s="7"/>
    </row>
    <row r="12" spans="1:37" s="6" customFormat="1" ht="15" customHeight="1" x14ac:dyDescent="0.25">
      <c r="A12" s="30" t="s">
        <v>451</v>
      </c>
      <c r="B12" s="119" t="s">
        <v>285</v>
      </c>
      <c r="C12" s="229"/>
      <c r="D12" s="239" t="s">
        <v>4</v>
      </c>
      <c r="E12" s="239" t="s">
        <v>4</v>
      </c>
      <c r="F12" s="239" t="s">
        <v>4</v>
      </c>
      <c r="G12" s="239"/>
      <c r="H12" s="239"/>
      <c r="I12" s="239"/>
      <c r="J12" s="239"/>
      <c r="K12" s="239"/>
      <c r="L12" s="239"/>
      <c r="M12" s="239"/>
      <c r="N12" s="239"/>
      <c r="O12" s="239"/>
      <c r="P12" s="239"/>
      <c r="Q12" s="239"/>
      <c r="R12" s="239"/>
      <c r="S12" s="239"/>
      <c r="T12" s="239"/>
      <c r="U12" s="229" t="s">
        <v>145</v>
      </c>
      <c r="V12" s="237">
        <v>14021</v>
      </c>
      <c r="W12" s="237">
        <v>8352</v>
      </c>
      <c r="X12" s="237">
        <v>5669</v>
      </c>
      <c r="Y12" s="237">
        <v>2610</v>
      </c>
      <c r="Z12" s="237">
        <v>1362</v>
      </c>
      <c r="AA12" s="237">
        <v>1251</v>
      </c>
      <c r="AB12" s="229" t="s">
        <v>143</v>
      </c>
      <c r="AC12" s="235" t="s">
        <v>101</v>
      </c>
      <c r="AD12" s="120"/>
      <c r="AE12" s="249"/>
      <c r="AF12" s="250"/>
      <c r="AG12" s="8"/>
      <c r="AK12" s="3"/>
    </row>
    <row r="13" spans="1:37" ht="12.75" customHeight="1" x14ac:dyDescent="0.25">
      <c r="A13" s="184"/>
      <c r="B13" s="182"/>
      <c r="C13" s="230"/>
      <c r="D13" s="240"/>
      <c r="E13" s="240"/>
      <c r="F13" s="240"/>
      <c r="G13" s="240"/>
      <c r="H13" s="240"/>
      <c r="I13" s="240"/>
      <c r="J13" s="240"/>
      <c r="K13" s="240"/>
      <c r="L13" s="240"/>
      <c r="M13" s="240"/>
      <c r="N13" s="240"/>
      <c r="O13" s="240"/>
      <c r="P13" s="240"/>
      <c r="Q13" s="240"/>
      <c r="R13" s="240"/>
      <c r="S13" s="240"/>
      <c r="T13" s="240"/>
      <c r="U13" s="230"/>
      <c r="V13" s="238"/>
      <c r="W13" s="238"/>
      <c r="X13" s="238"/>
      <c r="Y13" s="238"/>
      <c r="Z13" s="238"/>
      <c r="AA13" s="238"/>
      <c r="AB13" s="230"/>
      <c r="AC13" s="236"/>
      <c r="AD13" s="121"/>
      <c r="AE13" s="248"/>
      <c r="AF13" s="251"/>
    </row>
    <row r="14" spans="1:37" ht="15" customHeight="1" x14ac:dyDescent="0.25">
      <c r="A14" s="30" t="s">
        <v>452</v>
      </c>
      <c r="B14" s="119" t="s">
        <v>176</v>
      </c>
      <c r="C14" s="229"/>
      <c r="D14" s="239" t="s">
        <v>4</v>
      </c>
      <c r="E14" s="239" t="s">
        <v>4</v>
      </c>
      <c r="F14" s="239" t="s">
        <v>4</v>
      </c>
      <c r="G14" s="239"/>
      <c r="H14" s="239"/>
      <c r="I14" s="239"/>
      <c r="J14" s="239"/>
      <c r="K14" s="239"/>
      <c r="L14" s="239"/>
      <c r="M14" s="239"/>
      <c r="N14" s="239"/>
      <c r="O14" s="239"/>
      <c r="P14" s="239"/>
      <c r="Q14" s="239"/>
      <c r="R14" s="239"/>
      <c r="S14" s="239"/>
      <c r="T14" s="239"/>
      <c r="U14" s="229" t="s">
        <v>145</v>
      </c>
      <c r="V14" s="237">
        <v>2398</v>
      </c>
      <c r="W14" s="237">
        <v>1026</v>
      </c>
      <c r="X14" s="237">
        <v>1372</v>
      </c>
      <c r="Y14" s="237">
        <v>291</v>
      </c>
      <c r="Z14" s="237">
        <v>136</v>
      </c>
      <c r="AA14" s="237">
        <v>151</v>
      </c>
      <c r="AB14" s="229" t="s">
        <v>143</v>
      </c>
      <c r="AC14" s="235" t="s">
        <v>101</v>
      </c>
      <c r="AD14" s="120"/>
      <c r="AE14" s="249"/>
      <c r="AF14" s="252"/>
    </row>
    <row r="15" spans="1:37" ht="12.4" customHeight="1" x14ac:dyDescent="0.25">
      <c r="A15" s="31"/>
      <c r="B15" s="182"/>
      <c r="C15" s="230"/>
      <c r="D15" s="240"/>
      <c r="E15" s="240"/>
      <c r="F15" s="240"/>
      <c r="G15" s="240"/>
      <c r="H15" s="240"/>
      <c r="I15" s="240"/>
      <c r="J15" s="240"/>
      <c r="K15" s="240"/>
      <c r="L15" s="240"/>
      <c r="M15" s="240"/>
      <c r="N15" s="240"/>
      <c r="O15" s="240"/>
      <c r="P15" s="240"/>
      <c r="Q15" s="240"/>
      <c r="R15" s="240"/>
      <c r="S15" s="240"/>
      <c r="T15" s="240"/>
      <c r="U15" s="230"/>
      <c r="V15" s="238"/>
      <c r="W15" s="238"/>
      <c r="X15" s="238"/>
      <c r="Y15" s="238"/>
      <c r="Z15" s="238"/>
      <c r="AA15" s="238"/>
      <c r="AB15" s="230"/>
      <c r="AC15" s="236"/>
      <c r="AD15" s="121"/>
      <c r="AE15" s="248"/>
      <c r="AF15" s="251"/>
    </row>
    <row r="16" spans="1:37" ht="12.75" customHeight="1" x14ac:dyDescent="0.25">
      <c r="A16" s="184" t="s">
        <v>453</v>
      </c>
      <c r="B16" s="119" t="s">
        <v>286</v>
      </c>
      <c r="C16" s="229"/>
      <c r="D16" s="239"/>
      <c r="E16" s="239"/>
      <c r="F16" s="239"/>
      <c r="G16" s="239"/>
      <c r="H16" s="239"/>
      <c r="I16" s="239"/>
      <c r="J16" s="239"/>
      <c r="K16" s="239"/>
      <c r="L16" s="239"/>
      <c r="M16" s="239" t="s">
        <v>4</v>
      </c>
      <c r="N16" s="239"/>
      <c r="O16" s="239"/>
      <c r="P16" s="239"/>
      <c r="Q16" s="239"/>
      <c r="R16" s="239"/>
      <c r="S16" s="239"/>
      <c r="T16" s="239"/>
      <c r="U16" s="229" t="s">
        <v>145</v>
      </c>
      <c r="V16" s="237">
        <v>6540</v>
      </c>
      <c r="W16" s="237">
        <v>2488</v>
      </c>
      <c r="X16" s="237">
        <v>4052</v>
      </c>
      <c r="Y16" s="237">
        <v>246</v>
      </c>
      <c r="Z16" s="237">
        <v>120</v>
      </c>
      <c r="AA16" s="237">
        <v>126</v>
      </c>
      <c r="AB16" s="229" t="s">
        <v>143</v>
      </c>
      <c r="AC16" s="235" t="s">
        <v>101</v>
      </c>
      <c r="AD16" s="120"/>
      <c r="AE16" s="247"/>
      <c r="AF16" s="247"/>
    </row>
    <row r="17" spans="1:37" ht="12.4" customHeight="1" x14ac:dyDescent="0.25">
      <c r="A17" s="31"/>
      <c r="B17" s="182"/>
      <c r="C17" s="230"/>
      <c r="D17" s="240"/>
      <c r="E17" s="240"/>
      <c r="F17" s="240"/>
      <c r="G17" s="240"/>
      <c r="H17" s="240"/>
      <c r="I17" s="240"/>
      <c r="J17" s="240"/>
      <c r="K17" s="240"/>
      <c r="L17" s="240"/>
      <c r="M17" s="240"/>
      <c r="N17" s="240"/>
      <c r="O17" s="240"/>
      <c r="P17" s="240"/>
      <c r="Q17" s="240"/>
      <c r="R17" s="240"/>
      <c r="S17" s="240"/>
      <c r="T17" s="240"/>
      <c r="U17" s="230"/>
      <c r="V17" s="238"/>
      <c r="W17" s="238"/>
      <c r="X17" s="238"/>
      <c r="Y17" s="238"/>
      <c r="Z17" s="238"/>
      <c r="AA17" s="238"/>
      <c r="AB17" s="230"/>
      <c r="AC17" s="236"/>
      <c r="AD17" s="121"/>
      <c r="AE17" s="248"/>
      <c r="AF17" s="248"/>
    </row>
    <row r="18" spans="1:37" ht="12.75" customHeight="1" x14ac:dyDescent="0.25">
      <c r="A18" s="184" t="s">
        <v>454</v>
      </c>
      <c r="B18" s="119" t="s">
        <v>287</v>
      </c>
      <c r="C18" s="229"/>
      <c r="D18" s="239"/>
      <c r="E18" s="239"/>
      <c r="F18" s="239"/>
      <c r="G18" s="239"/>
      <c r="H18" s="239"/>
      <c r="I18" s="239"/>
      <c r="J18" s="239"/>
      <c r="K18" s="239"/>
      <c r="L18" s="239"/>
      <c r="M18" s="239" t="s">
        <v>4</v>
      </c>
      <c r="N18" s="239"/>
      <c r="O18" s="239"/>
      <c r="P18" s="239"/>
      <c r="Q18" s="239"/>
      <c r="R18" s="239"/>
      <c r="S18" s="239"/>
      <c r="T18" s="239"/>
      <c r="U18" s="229" t="s">
        <v>145</v>
      </c>
      <c r="V18" s="237">
        <v>1635</v>
      </c>
      <c r="W18" s="237">
        <v>622</v>
      </c>
      <c r="X18" s="237">
        <v>1013</v>
      </c>
      <c r="Y18" s="237">
        <v>61</v>
      </c>
      <c r="Z18" s="237">
        <v>30</v>
      </c>
      <c r="AA18" s="237">
        <v>31</v>
      </c>
      <c r="AB18" s="229" t="s">
        <v>143</v>
      </c>
      <c r="AC18" s="235" t="s">
        <v>101</v>
      </c>
      <c r="AD18" s="120"/>
      <c r="AE18" s="247"/>
      <c r="AF18" s="229"/>
      <c r="AG18" s="9"/>
      <c r="AH18" s="9"/>
    </row>
    <row r="19" spans="1:37" ht="12.75" customHeight="1" x14ac:dyDescent="0.25">
      <c r="A19" s="31"/>
      <c r="B19" s="182"/>
      <c r="C19" s="230"/>
      <c r="D19" s="240"/>
      <c r="E19" s="240"/>
      <c r="F19" s="240"/>
      <c r="G19" s="240"/>
      <c r="H19" s="240"/>
      <c r="I19" s="240"/>
      <c r="J19" s="240"/>
      <c r="K19" s="240"/>
      <c r="L19" s="240"/>
      <c r="M19" s="240"/>
      <c r="N19" s="240"/>
      <c r="O19" s="240"/>
      <c r="P19" s="240"/>
      <c r="Q19" s="240"/>
      <c r="R19" s="240"/>
      <c r="S19" s="240"/>
      <c r="T19" s="240"/>
      <c r="U19" s="230"/>
      <c r="V19" s="238"/>
      <c r="W19" s="238"/>
      <c r="X19" s="238"/>
      <c r="Y19" s="238"/>
      <c r="Z19" s="238"/>
      <c r="AA19" s="238"/>
      <c r="AB19" s="230"/>
      <c r="AC19" s="236"/>
      <c r="AD19" s="121"/>
      <c r="AE19" s="248"/>
      <c r="AF19" s="230"/>
    </row>
    <row r="20" spans="1:37" ht="12.75" customHeight="1" x14ac:dyDescent="0.25">
      <c r="A20" s="184" t="s">
        <v>455</v>
      </c>
      <c r="B20" s="119" t="s">
        <v>177</v>
      </c>
      <c r="C20" s="229"/>
      <c r="D20" s="239"/>
      <c r="E20" s="239"/>
      <c r="F20" s="239"/>
      <c r="G20" s="239"/>
      <c r="H20" s="239" t="s">
        <v>4</v>
      </c>
      <c r="I20" s="239"/>
      <c r="J20" s="239"/>
      <c r="K20" s="239"/>
      <c r="L20" s="239"/>
      <c r="M20" s="239"/>
      <c r="N20" s="239"/>
      <c r="O20" s="239"/>
      <c r="P20" s="239"/>
      <c r="Q20" s="239"/>
      <c r="R20" s="239"/>
      <c r="S20" s="239"/>
      <c r="T20" s="239"/>
      <c r="U20" s="229" t="s">
        <v>145</v>
      </c>
      <c r="V20" s="237">
        <v>12065</v>
      </c>
      <c r="W20" s="237">
        <v>6438</v>
      </c>
      <c r="X20" s="237">
        <v>5627</v>
      </c>
      <c r="Y20" s="237">
        <v>438</v>
      </c>
      <c r="Z20" s="237">
        <v>438</v>
      </c>
      <c r="AA20" s="237">
        <v>0</v>
      </c>
      <c r="AB20" s="229" t="s">
        <v>143</v>
      </c>
      <c r="AC20" s="235" t="s">
        <v>101</v>
      </c>
      <c r="AD20" s="120"/>
      <c r="AE20" s="247"/>
      <c r="AF20" s="229"/>
      <c r="AG20" s="9"/>
      <c r="AH20" s="9"/>
    </row>
    <row r="21" spans="1:37" ht="12.75" customHeight="1" x14ac:dyDescent="0.25">
      <c r="A21" s="31"/>
      <c r="B21" s="182"/>
      <c r="C21" s="230"/>
      <c r="D21" s="240"/>
      <c r="E21" s="240"/>
      <c r="F21" s="240"/>
      <c r="G21" s="240"/>
      <c r="H21" s="240"/>
      <c r="I21" s="240"/>
      <c r="J21" s="240"/>
      <c r="K21" s="240"/>
      <c r="L21" s="240"/>
      <c r="M21" s="240"/>
      <c r="N21" s="240"/>
      <c r="O21" s="240"/>
      <c r="P21" s="240"/>
      <c r="Q21" s="240"/>
      <c r="R21" s="240"/>
      <c r="S21" s="240"/>
      <c r="T21" s="240"/>
      <c r="U21" s="230"/>
      <c r="V21" s="238"/>
      <c r="W21" s="238"/>
      <c r="X21" s="238"/>
      <c r="Y21" s="238"/>
      <c r="Z21" s="238"/>
      <c r="AA21" s="238"/>
      <c r="AB21" s="230"/>
      <c r="AC21" s="236"/>
      <c r="AD21" s="121"/>
      <c r="AE21" s="248"/>
      <c r="AF21" s="230"/>
    </row>
    <row r="22" spans="1:37" ht="12.75" customHeight="1" x14ac:dyDescent="0.25">
      <c r="A22" s="184" t="s">
        <v>456</v>
      </c>
      <c r="B22" s="119" t="s">
        <v>288</v>
      </c>
      <c r="C22" s="229"/>
      <c r="D22" s="239"/>
      <c r="E22" s="239"/>
      <c r="F22" s="239"/>
      <c r="G22" s="239"/>
      <c r="H22" s="239"/>
      <c r="I22" s="239"/>
      <c r="J22" s="239"/>
      <c r="K22" s="239"/>
      <c r="L22" s="239" t="s">
        <v>4</v>
      </c>
      <c r="M22" s="239"/>
      <c r="N22" s="239"/>
      <c r="O22" s="239"/>
      <c r="P22" s="239"/>
      <c r="Q22" s="239"/>
      <c r="R22" s="239"/>
      <c r="S22" s="239"/>
      <c r="T22" s="239"/>
      <c r="U22" s="229" t="s">
        <v>145</v>
      </c>
      <c r="V22" s="237">
        <v>406</v>
      </c>
      <c r="W22" s="237">
        <v>201</v>
      </c>
      <c r="X22" s="237">
        <v>201</v>
      </c>
      <c r="Y22" s="237">
        <v>548</v>
      </c>
      <c r="Z22" s="237">
        <v>272</v>
      </c>
      <c r="AA22" s="237">
        <v>273</v>
      </c>
      <c r="AB22" s="229" t="s">
        <v>143</v>
      </c>
      <c r="AC22" s="235" t="s">
        <v>101</v>
      </c>
      <c r="AD22" s="120"/>
      <c r="AE22" s="247"/>
      <c r="AF22" s="247"/>
      <c r="AH22" s="9"/>
      <c r="AI22" s="9"/>
    </row>
    <row r="23" spans="1:37" ht="12.75" customHeight="1" x14ac:dyDescent="0.25">
      <c r="A23" s="31"/>
      <c r="B23" s="182"/>
      <c r="C23" s="230"/>
      <c r="D23" s="240"/>
      <c r="E23" s="240"/>
      <c r="F23" s="240"/>
      <c r="G23" s="240"/>
      <c r="H23" s="240"/>
      <c r="I23" s="240"/>
      <c r="J23" s="240"/>
      <c r="K23" s="240"/>
      <c r="L23" s="240"/>
      <c r="M23" s="240"/>
      <c r="N23" s="240"/>
      <c r="O23" s="240"/>
      <c r="P23" s="240"/>
      <c r="Q23" s="240"/>
      <c r="R23" s="240"/>
      <c r="S23" s="240"/>
      <c r="T23" s="240"/>
      <c r="U23" s="230"/>
      <c r="V23" s="238"/>
      <c r="W23" s="238"/>
      <c r="X23" s="238"/>
      <c r="Y23" s="238"/>
      <c r="Z23" s="238"/>
      <c r="AA23" s="238"/>
      <c r="AB23" s="230"/>
      <c r="AC23" s="236"/>
      <c r="AD23" s="121"/>
      <c r="AE23" s="248"/>
      <c r="AF23" s="248"/>
    </row>
    <row r="24" spans="1:37" ht="12.75" customHeight="1" x14ac:dyDescent="0.25">
      <c r="A24" s="184" t="s">
        <v>457</v>
      </c>
      <c r="B24" s="119" t="s">
        <v>178</v>
      </c>
      <c r="C24" s="229"/>
      <c r="D24" s="239"/>
      <c r="E24" s="239"/>
      <c r="F24" s="239"/>
      <c r="G24" s="239"/>
      <c r="H24" s="239"/>
      <c r="I24" s="239" t="s">
        <v>4</v>
      </c>
      <c r="J24" s="239" t="s">
        <v>4</v>
      </c>
      <c r="K24" s="239"/>
      <c r="L24" s="239"/>
      <c r="M24" s="239"/>
      <c r="N24" s="239"/>
      <c r="O24" s="239"/>
      <c r="P24" s="239"/>
      <c r="Q24" s="239"/>
      <c r="R24" s="239"/>
      <c r="S24" s="239"/>
      <c r="T24" s="239"/>
      <c r="U24" s="229" t="s">
        <v>146</v>
      </c>
      <c r="V24" s="237"/>
      <c r="W24" s="237"/>
      <c r="X24" s="237"/>
      <c r="Y24" s="237">
        <v>6067</v>
      </c>
      <c r="Z24" s="237">
        <v>2970</v>
      </c>
      <c r="AA24" s="237">
        <v>3097</v>
      </c>
      <c r="AB24" s="229" t="s">
        <v>143</v>
      </c>
      <c r="AC24" s="235" t="s">
        <v>104</v>
      </c>
      <c r="AD24" s="120"/>
      <c r="AE24" s="249"/>
      <c r="AF24" s="229"/>
      <c r="AG24" s="9"/>
      <c r="AH24" s="9"/>
    </row>
    <row r="25" spans="1:37" ht="12.75" customHeight="1" x14ac:dyDescent="0.25">
      <c r="A25" s="31"/>
      <c r="B25" s="182"/>
      <c r="C25" s="230"/>
      <c r="D25" s="240"/>
      <c r="E25" s="240"/>
      <c r="F25" s="240"/>
      <c r="G25" s="240"/>
      <c r="H25" s="240"/>
      <c r="I25" s="240"/>
      <c r="J25" s="240"/>
      <c r="K25" s="240"/>
      <c r="L25" s="240"/>
      <c r="M25" s="240"/>
      <c r="N25" s="240"/>
      <c r="O25" s="240"/>
      <c r="P25" s="240"/>
      <c r="Q25" s="240"/>
      <c r="R25" s="240"/>
      <c r="S25" s="240"/>
      <c r="T25" s="240"/>
      <c r="U25" s="230"/>
      <c r="V25" s="238"/>
      <c r="W25" s="238"/>
      <c r="X25" s="238"/>
      <c r="Y25" s="238"/>
      <c r="Z25" s="238"/>
      <c r="AA25" s="238"/>
      <c r="AB25" s="230"/>
      <c r="AC25" s="236"/>
      <c r="AD25" s="121"/>
      <c r="AE25" s="248"/>
      <c r="AF25" s="230"/>
      <c r="AG25" s="9"/>
      <c r="AH25" s="9"/>
    </row>
    <row r="26" spans="1:37" ht="12.75" customHeight="1" x14ac:dyDescent="0.25">
      <c r="A26" s="184" t="s">
        <v>458</v>
      </c>
      <c r="B26" s="119" t="s">
        <v>183</v>
      </c>
      <c r="C26" s="229"/>
      <c r="D26" s="239"/>
      <c r="E26" s="239"/>
      <c r="F26" s="239"/>
      <c r="G26" s="239"/>
      <c r="H26" s="239"/>
      <c r="I26" s="239" t="s">
        <v>4</v>
      </c>
      <c r="J26" s="239"/>
      <c r="K26" s="239"/>
      <c r="L26" s="239"/>
      <c r="M26" s="239"/>
      <c r="N26" s="239"/>
      <c r="O26" s="239"/>
      <c r="P26" s="239"/>
      <c r="Q26" s="239"/>
      <c r="R26" s="239" t="s">
        <v>4</v>
      </c>
      <c r="S26" s="239" t="s">
        <v>4</v>
      </c>
      <c r="T26" s="239"/>
      <c r="U26" s="229" t="s">
        <v>146</v>
      </c>
      <c r="V26" s="237"/>
      <c r="W26" s="237"/>
      <c r="X26" s="237"/>
      <c r="Y26" s="237">
        <v>994</v>
      </c>
      <c r="Z26" s="237">
        <v>487</v>
      </c>
      <c r="AA26" s="237">
        <v>507</v>
      </c>
      <c r="AB26" s="229" t="s">
        <v>144</v>
      </c>
      <c r="AC26" s="235" t="s">
        <v>105</v>
      </c>
      <c r="AD26" s="120"/>
      <c r="AE26" s="247"/>
      <c r="AF26" s="229"/>
      <c r="AG26" s="9"/>
      <c r="AH26" s="9"/>
    </row>
    <row r="27" spans="1:37" ht="12.75" customHeight="1" x14ac:dyDescent="0.25">
      <c r="A27" s="31"/>
      <c r="B27" s="182"/>
      <c r="C27" s="230"/>
      <c r="D27" s="240"/>
      <c r="E27" s="240"/>
      <c r="F27" s="240"/>
      <c r="G27" s="240"/>
      <c r="H27" s="240"/>
      <c r="I27" s="240"/>
      <c r="J27" s="240"/>
      <c r="K27" s="240"/>
      <c r="L27" s="240"/>
      <c r="M27" s="240"/>
      <c r="N27" s="240"/>
      <c r="O27" s="240"/>
      <c r="P27" s="240"/>
      <c r="Q27" s="240"/>
      <c r="R27" s="240"/>
      <c r="S27" s="240"/>
      <c r="T27" s="240"/>
      <c r="U27" s="230"/>
      <c r="V27" s="238"/>
      <c r="W27" s="238"/>
      <c r="X27" s="238"/>
      <c r="Y27" s="238"/>
      <c r="Z27" s="238"/>
      <c r="AA27" s="238"/>
      <c r="AB27" s="230"/>
      <c r="AC27" s="236"/>
      <c r="AD27" s="121"/>
      <c r="AE27" s="248"/>
      <c r="AF27" s="230"/>
      <c r="AG27" s="9"/>
      <c r="AH27" s="9"/>
      <c r="AK27" s="10"/>
    </row>
    <row r="28" spans="1:37" ht="12.75" customHeight="1" x14ac:dyDescent="0.25">
      <c r="A28" s="184" t="s">
        <v>459</v>
      </c>
      <c r="B28" s="119" t="s">
        <v>179</v>
      </c>
      <c r="C28" s="229"/>
      <c r="D28" s="239"/>
      <c r="E28" s="239"/>
      <c r="F28" s="239"/>
      <c r="G28" s="239"/>
      <c r="H28" s="239"/>
      <c r="I28" s="239"/>
      <c r="J28" s="239"/>
      <c r="K28" s="239"/>
      <c r="L28" s="239" t="s">
        <v>4</v>
      </c>
      <c r="M28" s="239"/>
      <c r="N28" s="239"/>
      <c r="O28" s="239"/>
      <c r="P28" s="239"/>
      <c r="Q28" s="239"/>
      <c r="R28" s="239"/>
      <c r="S28" s="239" t="s">
        <v>4</v>
      </c>
      <c r="T28" s="239"/>
      <c r="U28" s="229" t="s">
        <v>146</v>
      </c>
      <c r="V28" s="237"/>
      <c r="W28" s="237"/>
      <c r="X28" s="237"/>
      <c r="Y28" s="237">
        <v>145</v>
      </c>
      <c r="Z28" s="237">
        <v>71</v>
      </c>
      <c r="AA28" s="237">
        <v>74</v>
      </c>
      <c r="AB28" s="229" t="s">
        <v>143</v>
      </c>
      <c r="AC28" s="235" t="s">
        <v>104</v>
      </c>
      <c r="AD28" s="120"/>
      <c r="AE28" s="247"/>
      <c r="AF28" s="229"/>
      <c r="AG28" s="9"/>
      <c r="AH28" s="9"/>
    </row>
    <row r="29" spans="1:37" ht="12.75" customHeight="1" x14ac:dyDescent="0.25">
      <c r="A29" s="31"/>
      <c r="B29" s="182"/>
      <c r="C29" s="230"/>
      <c r="D29" s="240"/>
      <c r="E29" s="240"/>
      <c r="F29" s="240"/>
      <c r="G29" s="240"/>
      <c r="H29" s="240"/>
      <c r="I29" s="240"/>
      <c r="J29" s="240"/>
      <c r="K29" s="240"/>
      <c r="L29" s="240"/>
      <c r="M29" s="240"/>
      <c r="N29" s="240"/>
      <c r="O29" s="240"/>
      <c r="P29" s="240"/>
      <c r="Q29" s="240"/>
      <c r="R29" s="240"/>
      <c r="S29" s="240"/>
      <c r="T29" s="240"/>
      <c r="U29" s="230"/>
      <c r="V29" s="238"/>
      <c r="W29" s="238"/>
      <c r="X29" s="238"/>
      <c r="Y29" s="238"/>
      <c r="Z29" s="238"/>
      <c r="AA29" s="238"/>
      <c r="AB29" s="230"/>
      <c r="AC29" s="236"/>
      <c r="AD29" s="121"/>
      <c r="AE29" s="248"/>
      <c r="AF29" s="230"/>
      <c r="AG29" s="9"/>
      <c r="AH29" s="9"/>
    </row>
    <row r="30" spans="1:37" ht="12.75" customHeight="1" x14ac:dyDescent="0.25">
      <c r="A30" s="184" t="s">
        <v>460</v>
      </c>
      <c r="B30" s="119" t="s">
        <v>180</v>
      </c>
      <c r="C30" s="229"/>
      <c r="D30" s="239"/>
      <c r="E30" s="239"/>
      <c r="F30" s="239"/>
      <c r="G30" s="239"/>
      <c r="H30" s="239"/>
      <c r="I30" s="239"/>
      <c r="J30" s="239"/>
      <c r="K30" s="239"/>
      <c r="L30" s="239"/>
      <c r="M30" s="239"/>
      <c r="N30" s="239" t="s">
        <v>4</v>
      </c>
      <c r="O30" s="239"/>
      <c r="P30" s="239"/>
      <c r="Q30" s="239"/>
      <c r="R30" s="239"/>
      <c r="S30" s="239"/>
      <c r="T30" s="239"/>
      <c r="U30" s="229" t="s">
        <v>145</v>
      </c>
      <c r="V30" s="237">
        <v>6642</v>
      </c>
      <c r="W30" s="237">
        <v>3413</v>
      </c>
      <c r="X30" s="237">
        <v>3230</v>
      </c>
      <c r="Y30" s="237">
        <v>25546</v>
      </c>
      <c r="Z30" s="237">
        <v>13125</v>
      </c>
      <c r="AA30" s="237">
        <v>12421</v>
      </c>
      <c r="AB30" s="229" t="s">
        <v>143</v>
      </c>
      <c r="AC30" s="235" t="s">
        <v>101</v>
      </c>
      <c r="AD30" s="120"/>
      <c r="AE30" s="247"/>
      <c r="AF30" s="229"/>
      <c r="AG30" s="9"/>
      <c r="AH30" s="9"/>
    </row>
    <row r="31" spans="1:37" ht="12.75" customHeight="1" x14ac:dyDescent="0.25">
      <c r="A31" s="31"/>
      <c r="B31" s="182"/>
      <c r="C31" s="230"/>
      <c r="D31" s="240"/>
      <c r="E31" s="240"/>
      <c r="F31" s="240"/>
      <c r="G31" s="240"/>
      <c r="H31" s="240"/>
      <c r="I31" s="240"/>
      <c r="J31" s="240"/>
      <c r="K31" s="240"/>
      <c r="L31" s="240"/>
      <c r="M31" s="240"/>
      <c r="N31" s="240"/>
      <c r="O31" s="240"/>
      <c r="P31" s="240"/>
      <c r="Q31" s="240"/>
      <c r="R31" s="240"/>
      <c r="S31" s="240"/>
      <c r="T31" s="240"/>
      <c r="U31" s="230"/>
      <c r="V31" s="238"/>
      <c r="W31" s="238"/>
      <c r="X31" s="238"/>
      <c r="Y31" s="238"/>
      <c r="Z31" s="238"/>
      <c r="AA31" s="238"/>
      <c r="AB31" s="230"/>
      <c r="AC31" s="236"/>
      <c r="AD31" s="121"/>
      <c r="AE31" s="248"/>
      <c r="AF31" s="230"/>
      <c r="AG31" s="9"/>
      <c r="AH31" s="9"/>
    </row>
    <row r="32" spans="1:37" ht="12.75" customHeight="1" x14ac:dyDescent="0.25">
      <c r="A32" s="184" t="s">
        <v>461</v>
      </c>
      <c r="B32" s="119" t="s">
        <v>181</v>
      </c>
      <c r="C32" s="229"/>
      <c r="D32" s="239" t="s">
        <v>4</v>
      </c>
      <c r="E32" s="239" t="s">
        <v>4</v>
      </c>
      <c r="F32" s="239" t="s">
        <v>4</v>
      </c>
      <c r="G32" s="239"/>
      <c r="H32" s="239"/>
      <c r="I32" s="239"/>
      <c r="J32" s="239"/>
      <c r="K32" s="239"/>
      <c r="L32" s="239"/>
      <c r="M32" s="239"/>
      <c r="N32" s="239"/>
      <c r="O32" s="239"/>
      <c r="P32" s="239"/>
      <c r="Q32" s="239"/>
      <c r="R32" s="239"/>
      <c r="S32" s="239"/>
      <c r="T32" s="239"/>
      <c r="U32" s="229" t="s">
        <v>146</v>
      </c>
      <c r="V32" s="237"/>
      <c r="W32" s="237"/>
      <c r="X32" s="237"/>
      <c r="Y32" s="237">
        <v>744</v>
      </c>
      <c r="Z32" s="237">
        <v>384</v>
      </c>
      <c r="AA32" s="237">
        <v>361</v>
      </c>
      <c r="AB32" s="229" t="s">
        <v>143</v>
      </c>
      <c r="AC32" s="235" t="s">
        <v>104</v>
      </c>
      <c r="AD32" s="120"/>
      <c r="AE32" s="247"/>
      <c r="AF32" s="229"/>
      <c r="AG32" s="9"/>
      <c r="AH32" s="9"/>
    </row>
    <row r="33" spans="1:34" ht="12.75" customHeight="1" x14ac:dyDescent="0.25">
      <c r="A33" s="31"/>
      <c r="B33" s="183"/>
      <c r="C33" s="230"/>
      <c r="D33" s="240"/>
      <c r="E33" s="240"/>
      <c r="F33" s="240"/>
      <c r="G33" s="240"/>
      <c r="H33" s="240"/>
      <c r="I33" s="240"/>
      <c r="J33" s="240"/>
      <c r="K33" s="240"/>
      <c r="L33" s="240"/>
      <c r="M33" s="240"/>
      <c r="N33" s="240"/>
      <c r="O33" s="240"/>
      <c r="P33" s="240"/>
      <c r="Q33" s="240"/>
      <c r="R33" s="240"/>
      <c r="S33" s="240"/>
      <c r="T33" s="240"/>
      <c r="U33" s="230"/>
      <c r="V33" s="238"/>
      <c r="W33" s="238"/>
      <c r="X33" s="238"/>
      <c r="Y33" s="238"/>
      <c r="Z33" s="238"/>
      <c r="AA33" s="238"/>
      <c r="AB33" s="230"/>
      <c r="AC33" s="236"/>
      <c r="AD33" s="121"/>
      <c r="AE33" s="248"/>
      <c r="AF33" s="230"/>
      <c r="AG33" s="9"/>
      <c r="AH33" s="9"/>
    </row>
    <row r="34" spans="1:34" ht="15" customHeight="1" x14ac:dyDescent="0.25">
      <c r="A34" s="184" t="s">
        <v>462</v>
      </c>
      <c r="B34" s="119" t="s">
        <v>182</v>
      </c>
      <c r="C34" s="229"/>
      <c r="D34" s="239" t="s">
        <v>4</v>
      </c>
      <c r="E34" s="239"/>
      <c r="F34" s="239"/>
      <c r="G34" s="239"/>
      <c r="H34" s="239"/>
      <c r="I34" s="239"/>
      <c r="J34" s="239"/>
      <c r="K34" s="239"/>
      <c r="L34" s="239"/>
      <c r="M34" s="239"/>
      <c r="N34" s="239"/>
      <c r="O34" s="239"/>
      <c r="P34" s="239"/>
      <c r="Q34" s="239"/>
      <c r="R34" s="239"/>
      <c r="S34" s="239" t="s">
        <v>4</v>
      </c>
      <c r="T34" s="239"/>
      <c r="U34" s="229" t="s">
        <v>146</v>
      </c>
      <c r="V34" s="237"/>
      <c r="W34" s="237"/>
      <c r="X34" s="237"/>
      <c r="Y34" s="237">
        <v>548</v>
      </c>
      <c r="Z34" s="237">
        <v>314</v>
      </c>
      <c r="AA34" s="237">
        <v>234</v>
      </c>
      <c r="AB34" s="229" t="s">
        <v>143</v>
      </c>
      <c r="AC34" s="235" t="s">
        <v>104</v>
      </c>
      <c r="AD34" s="120"/>
      <c r="AE34" s="229"/>
      <c r="AF34" s="229"/>
    </row>
    <row r="35" spans="1:34" ht="12.75" customHeight="1" x14ac:dyDescent="0.25">
      <c r="A35" s="31"/>
      <c r="B35" s="183"/>
      <c r="C35" s="230"/>
      <c r="D35" s="240"/>
      <c r="E35" s="240"/>
      <c r="F35" s="240"/>
      <c r="G35" s="240"/>
      <c r="H35" s="240"/>
      <c r="I35" s="240"/>
      <c r="J35" s="240"/>
      <c r="K35" s="240"/>
      <c r="L35" s="240"/>
      <c r="M35" s="240"/>
      <c r="N35" s="240"/>
      <c r="O35" s="240"/>
      <c r="P35" s="240"/>
      <c r="Q35" s="240"/>
      <c r="R35" s="240"/>
      <c r="S35" s="240"/>
      <c r="T35" s="240"/>
      <c r="U35" s="230"/>
      <c r="V35" s="238"/>
      <c r="W35" s="238"/>
      <c r="X35" s="238"/>
      <c r="Y35" s="238"/>
      <c r="Z35" s="238"/>
      <c r="AA35" s="238"/>
      <c r="AB35" s="230"/>
      <c r="AC35" s="236"/>
      <c r="AD35" s="121"/>
      <c r="AE35" s="230"/>
      <c r="AF35" s="230"/>
    </row>
    <row r="36" spans="1:34" ht="15" x14ac:dyDescent="0.25">
      <c r="A36" s="184" t="s">
        <v>463</v>
      </c>
      <c r="B36" s="119" t="s">
        <v>184</v>
      </c>
      <c r="C36" s="229"/>
      <c r="D36" s="239"/>
      <c r="E36" s="239"/>
      <c r="F36" s="239"/>
      <c r="G36" s="239"/>
      <c r="H36" s="239"/>
      <c r="I36" s="239" t="s">
        <v>4</v>
      </c>
      <c r="J36" s="239" t="s">
        <v>4</v>
      </c>
      <c r="K36" s="239"/>
      <c r="L36" s="239"/>
      <c r="M36" s="239"/>
      <c r="N36" s="239"/>
      <c r="O36" s="239"/>
      <c r="P36" s="239"/>
      <c r="Q36" s="239"/>
      <c r="R36" s="239"/>
      <c r="S36" s="239" t="s">
        <v>4</v>
      </c>
      <c r="T36" s="241"/>
      <c r="U36" s="229" t="s">
        <v>146</v>
      </c>
      <c r="V36" s="237"/>
      <c r="W36" s="237"/>
      <c r="X36" s="237"/>
      <c r="Y36" s="237">
        <v>511</v>
      </c>
      <c r="Z36" s="237">
        <v>474</v>
      </c>
      <c r="AA36" s="237">
        <v>37</v>
      </c>
      <c r="AB36" s="229" t="s">
        <v>143</v>
      </c>
      <c r="AC36" s="235"/>
      <c r="AD36" s="120"/>
      <c r="AE36" s="229"/>
      <c r="AF36" s="229"/>
    </row>
    <row r="37" spans="1:34" ht="15" x14ac:dyDescent="0.25">
      <c r="A37" s="31"/>
      <c r="B37" s="183"/>
      <c r="C37" s="230"/>
      <c r="D37" s="240"/>
      <c r="E37" s="240"/>
      <c r="F37" s="240"/>
      <c r="G37" s="240"/>
      <c r="H37" s="240"/>
      <c r="I37" s="240"/>
      <c r="J37" s="240"/>
      <c r="K37" s="240"/>
      <c r="L37" s="240"/>
      <c r="M37" s="240"/>
      <c r="N37" s="240"/>
      <c r="O37" s="240"/>
      <c r="P37" s="240"/>
      <c r="Q37" s="240"/>
      <c r="R37" s="240"/>
      <c r="S37" s="240"/>
      <c r="T37" s="242"/>
      <c r="U37" s="230"/>
      <c r="V37" s="238"/>
      <c r="W37" s="238"/>
      <c r="X37" s="238"/>
      <c r="Y37" s="238"/>
      <c r="Z37" s="238"/>
      <c r="AA37" s="238"/>
      <c r="AB37" s="230"/>
      <c r="AC37" s="236"/>
      <c r="AD37" s="121"/>
      <c r="AE37" s="230"/>
      <c r="AF37" s="230"/>
    </row>
    <row r="38" spans="1:34" ht="15" x14ac:dyDescent="0.25">
      <c r="A38" s="184" t="s">
        <v>464</v>
      </c>
      <c r="B38" s="119" t="s">
        <v>185</v>
      </c>
      <c r="C38" s="229"/>
      <c r="D38" s="239"/>
      <c r="E38" s="239"/>
      <c r="F38" s="239"/>
      <c r="G38" s="239"/>
      <c r="H38" s="239"/>
      <c r="I38" s="239"/>
      <c r="J38" s="239"/>
      <c r="K38" s="239"/>
      <c r="L38" s="239"/>
      <c r="M38" s="239"/>
      <c r="N38" s="239"/>
      <c r="O38" s="239"/>
      <c r="P38" s="239"/>
      <c r="Q38" s="239"/>
      <c r="R38" s="239"/>
      <c r="S38" s="239" t="s">
        <v>4</v>
      </c>
      <c r="T38" s="241"/>
      <c r="U38" s="229" t="s">
        <v>146</v>
      </c>
      <c r="V38" s="237"/>
      <c r="W38" s="237"/>
      <c r="X38" s="237"/>
      <c r="Y38" s="237">
        <v>5103</v>
      </c>
      <c r="Z38" s="237">
        <v>2578</v>
      </c>
      <c r="AA38" s="237">
        <v>2526</v>
      </c>
      <c r="AB38" s="229" t="s">
        <v>143</v>
      </c>
      <c r="AC38" s="235"/>
      <c r="AD38" s="120"/>
      <c r="AE38" s="229"/>
      <c r="AF38" s="229"/>
    </row>
    <row r="39" spans="1:34" ht="15" x14ac:dyDescent="0.25">
      <c r="A39" s="31"/>
      <c r="B39" s="183"/>
      <c r="C39" s="230"/>
      <c r="D39" s="240"/>
      <c r="E39" s="240"/>
      <c r="F39" s="240"/>
      <c r="G39" s="240"/>
      <c r="H39" s="240"/>
      <c r="I39" s="240"/>
      <c r="J39" s="240"/>
      <c r="K39" s="240"/>
      <c r="L39" s="240"/>
      <c r="M39" s="240"/>
      <c r="N39" s="240"/>
      <c r="O39" s="240"/>
      <c r="P39" s="240"/>
      <c r="Q39" s="240"/>
      <c r="R39" s="240"/>
      <c r="S39" s="240"/>
      <c r="T39" s="242"/>
      <c r="U39" s="230"/>
      <c r="V39" s="238"/>
      <c r="W39" s="238"/>
      <c r="X39" s="238"/>
      <c r="Y39" s="238"/>
      <c r="Z39" s="238"/>
      <c r="AA39" s="238"/>
      <c r="AB39" s="230"/>
      <c r="AC39" s="236"/>
      <c r="AD39" s="121"/>
      <c r="AE39" s="230"/>
      <c r="AF39" s="230"/>
    </row>
    <row r="40" spans="1:34" ht="15" x14ac:dyDescent="0.25">
      <c r="A40" s="184" t="s">
        <v>465</v>
      </c>
      <c r="B40" s="122" t="s">
        <v>289</v>
      </c>
      <c r="C40" s="229"/>
      <c r="D40" s="229"/>
      <c r="E40" s="229"/>
      <c r="F40" s="229"/>
      <c r="G40" s="229"/>
      <c r="H40" s="229"/>
      <c r="I40" s="229"/>
      <c r="J40" s="229"/>
      <c r="K40" s="229"/>
      <c r="L40" s="229"/>
      <c r="M40" s="229"/>
      <c r="N40" s="229"/>
      <c r="O40" s="229"/>
      <c r="P40" s="229"/>
      <c r="Q40" s="229"/>
      <c r="R40" s="229"/>
      <c r="S40" s="229"/>
      <c r="T40" s="229"/>
      <c r="U40" s="229"/>
      <c r="V40" s="237"/>
      <c r="W40" s="237"/>
      <c r="X40" s="237"/>
      <c r="Y40" s="237"/>
      <c r="Z40" s="237"/>
      <c r="AA40" s="237"/>
      <c r="AB40" s="229"/>
      <c r="AC40" s="235"/>
      <c r="AD40" s="120"/>
      <c r="AE40" s="229"/>
      <c r="AF40" s="229"/>
    </row>
    <row r="41" spans="1:34" ht="15" x14ac:dyDescent="0.25">
      <c r="A41" s="31"/>
      <c r="B41" s="183"/>
      <c r="C41" s="230"/>
      <c r="D41" s="230"/>
      <c r="E41" s="230"/>
      <c r="F41" s="230"/>
      <c r="G41" s="230"/>
      <c r="H41" s="230"/>
      <c r="I41" s="230"/>
      <c r="J41" s="230"/>
      <c r="K41" s="230"/>
      <c r="L41" s="230"/>
      <c r="M41" s="230"/>
      <c r="N41" s="230"/>
      <c r="O41" s="230"/>
      <c r="P41" s="230"/>
      <c r="Q41" s="230"/>
      <c r="R41" s="230"/>
      <c r="S41" s="230"/>
      <c r="T41" s="230"/>
      <c r="U41" s="230"/>
      <c r="V41" s="238"/>
      <c r="W41" s="238"/>
      <c r="X41" s="238"/>
      <c r="Y41" s="238"/>
      <c r="Z41" s="238"/>
      <c r="AA41" s="238"/>
      <c r="AB41" s="230"/>
      <c r="AC41" s="236"/>
      <c r="AD41" s="121"/>
      <c r="AE41" s="230"/>
      <c r="AF41" s="230"/>
    </row>
    <row r="42" spans="1:34" ht="15" x14ac:dyDescent="0.25">
      <c r="A42" s="184" t="s">
        <v>466</v>
      </c>
      <c r="B42" s="122" t="s">
        <v>290</v>
      </c>
      <c r="C42" s="229"/>
      <c r="D42" s="229"/>
      <c r="E42" s="229"/>
      <c r="F42" s="229"/>
      <c r="G42" s="229"/>
      <c r="H42" s="229"/>
      <c r="I42" s="229"/>
      <c r="J42" s="229"/>
      <c r="K42" s="229"/>
      <c r="L42" s="229"/>
      <c r="M42" s="229"/>
      <c r="N42" s="229"/>
      <c r="O42" s="229"/>
      <c r="P42" s="229"/>
      <c r="Q42" s="229"/>
      <c r="R42" s="229"/>
      <c r="S42" s="229"/>
      <c r="T42" s="229"/>
      <c r="U42" s="229"/>
      <c r="V42" s="237"/>
      <c r="W42" s="237"/>
      <c r="X42" s="237"/>
      <c r="Y42" s="237"/>
      <c r="Z42" s="237"/>
      <c r="AA42" s="237"/>
      <c r="AB42" s="229"/>
      <c r="AC42" s="235"/>
      <c r="AD42" s="120"/>
      <c r="AE42" s="229"/>
      <c r="AF42" s="229"/>
    </row>
    <row r="43" spans="1:34" ht="15" x14ac:dyDescent="0.25">
      <c r="A43" s="31"/>
      <c r="B43" s="183"/>
      <c r="C43" s="230"/>
      <c r="D43" s="230"/>
      <c r="E43" s="230"/>
      <c r="F43" s="230"/>
      <c r="G43" s="230"/>
      <c r="H43" s="230"/>
      <c r="I43" s="230"/>
      <c r="J43" s="230"/>
      <c r="K43" s="230"/>
      <c r="L43" s="230"/>
      <c r="M43" s="230"/>
      <c r="N43" s="230"/>
      <c r="O43" s="230"/>
      <c r="P43" s="230"/>
      <c r="Q43" s="230"/>
      <c r="R43" s="230"/>
      <c r="S43" s="230"/>
      <c r="T43" s="230"/>
      <c r="U43" s="230"/>
      <c r="V43" s="238"/>
      <c r="W43" s="238"/>
      <c r="X43" s="238"/>
      <c r="Y43" s="238"/>
      <c r="Z43" s="238"/>
      <c r="AA43" s="238"/>
      <c r="AB43" s="230"/>
      <c r="AC43" s="236"/>
      <c r="AD43" s="121"/>
      <c r="AE43" s="230"/>
      <c r="AF43" s="230"/>
    </row>
    <row r="44" spans="1:34" ht="15" x14ac:dyDescent="0.25">
      <c r="A44" s="184" t="s">
        <v>467</v>
      </c>
      <c r="B44" s="122" t="s">
        <v>291</v>
      </c>
      <c r="C44" s="229"/>
      <c r="D44" s="229"/>
      <c r="E44" s="229"/>
      <c r="F44" s="229"/>
      <c r="G44" s="229"/>
      <c r="H44" s="229"/>
      <c r="I44" s="229"/>
      <c r="J44" s="229"/>
      <c r="K44" s="229"/>
      <c r="L44" s="229"/>
      <c r="M44" s="229"/>
      <c r="N44" s="229"/>
      <c r="O44" s="229"/>
      <c r="P44" s="229"/>
      <c r="Q44" s="229"/>
      <c r="R44" s="229"/>
      <c r="S44" s="229"/>
      <c r="T44" s="229"/>
      <c r="U44" s="229"/>
      <c r="V44" s="237"/>
      <c r="W44" s="237"/>
      <c r="X44" s="237"/>
      <c r="Y44" s="237"/>
      <c r="Z44" s="237"/>
      <c r="AA44" s="237"/>
      <c r="AB44" s="229"/>
      <c r="AC44" s="235"/>
      <c r="AD44" s="120"/>
      <c r="AE44" s="229"/>
      <c r="AF44" s="229"/>
    </row>
    <row r="45" spans="1:34" ht="15" x14ac:dyDescent="0.25">
      <c r="A45" s="31"/>
      <c r="B45" s="183"/>
      <c r="C45" s="230"/>
      <c r="D45" s="230"/>
      <c r="E45" s="230"/>
      <c r="F45" s="230"/>
      <c r="G45" s="230"/>
      <c r="H45" s="230"/>
      <c r="I45" s="230"/>
      <c r="J45" s="230"/>
      <c r="K45" s="230"/>
      <c r="L45" s="230"/>
      <c r="M45" s="230"/>
      <c r="N45" s="230"/>
      <c r="O45" s="230"/>
      <c r="P45" s="230"/>
      <c r="Q45" s="230"/>
      <c r="R45" s="230"/>
      <c r="S45" s="230"/>
      <c r="T45" s="230"/>
      <c r="U45" s="230"/>
      <c r="V45" s="238"/>
      <c r="W45" s="238"/>
      <c r="X45" s="238"/>
      <c r="Y45" s="238"/>
      <c r="Z45" s="238"/>
      <c r="AA45" s="238"/>
      <c r="AB45" s="230"/>
      <c r="AC45" s="236"/>
      <c r="AD45" s="121"/>
      <c r="AE45" s="230"/>
      <c r="AF45" s="230"/>
    </row>
    <row r="46" spans="1:34" ht="15" x14ac:dyDescent="0.25">
      <c r="A46" s="184" t="s">
        <v>468</v>
      </c>
      <c r="B46" s="122" t="s">
        <v>292</v>
      </c>
      <c r="C46" s="229"/>
      <c r="D46" s="229"/>
      <c r="E46" s="229"/>
      <c r="F46" s="229"/>
      <c r="G46" s="229"/>
      <c r="H46" s="229"/>
      <c r="I46" s="229"/>
      <c r="J46" s="229"/>
      <c r="K46" s="229"/>
      <c r="L46" s="229"/>
      <c r="M46" s="229"/>
      <c r="N46" s="229"/>
      <c r="O46" s="229"/>
      <c r="P46" s="229"/>
      <c r="Q46" s="229"/>
      <c r="R46" s="229"/>
      <c r="S46" s="229"/>
      <c r="T46" s="229"/>
      <c r="U46" s="229"/>
      <c r="V46" s="237"/>
      <c r="W46" s="237"/>
      <c r="X46" s="237"/>
      <c r="Y46" s="237"/>
      <c r="Z46" s="237"/>
      <c r="AA46" s="237"/>
      <c r="AB46" s="229"/>
      <c r="AC46" s="235"/>
      <c r="AD46" s="120"/>
      <c r="AE46" s="229"/>
      <c r="AF46" s="229"/>
    </row>
    <row r="47" spans="1:34" ht="15" x14ac:dyDescent="0.25">
      <c r="A47" s="31"/>
      <c r="B47" s="183"/>
      <c r="C47" s="230"/>
      <c r="D47" s="230"/>
      <c r="E47" s="230"/>
      <c r="F47" s="230"/>
      <c r="G47" s="230"/>
      <c r="H47" s="230"/>
      <c r="I47" s="230"/>
      <c r="J47" s="230"/>
      <c r="K47" s="230"/>
      <c r="L47" s="230"/>
      <c r="M47" s="230"/>
      <c r="N47" s="230"/>
      <c r="O47" s="230"/>
      <c r="P47" s="230"/>
      <c r="Q47" s="230"/>
      <c r="R47" s="230"/>
      <c r="S47" s="230"/>
      <c r="T47" s="230"/>
      <c r="U47" s="230"/>
      <c r="V47" s="238"/>
      <c r="W47" s="238"/>
      <c r="X47" s="238"/>
      <c r="Y47" s="238"/>
      <c r="Z47" s="238"/>
      <c r="AA47" s="238"/>
      <c r="AB47" s="230"/>
      <c r="AC47" s="236"/>
      <c r="AD47" s="121"/>
      <c r="AE47" s="230"/>
      <c r="AF47" s="230"/>
    </row>
    <row r="48" spans="1:34" ht="15" x14ac:dyDescent="0.25">
      <c r="A48" s="184" t="s">
        <v>469</v>
      </c>
      <c r="B48" s="122" t="s">
        <v>293</v>
      </c>
      <c r="C48" s="229"/>
      <c r="D48" s="229"/>
      <c r="E48" s="229"/>
      <c r="F48" s="229"/>
      <c r="G48" s="229"/>
      <c r="H48" s="229"/>
      <c r="I48" s="229"/>
      <c r="J48" s="229"/>
      <c r="K48" s="229"/>
      <c r="L48" s="229"/>
      <c r="M48" s="229"/>
      <c r="N48" s="229"/>
      <c r="O48" s="229"/>
      <c r="P48" s="229"/>
      <c r="Q48" s="229"/>
      <c r="R48" s="229"/>
      <c r="S48" s="229"/>
      <c r="T48" s="229"/>
      <c r="U48" s="229"/>
      <c r="V48" s="237"/>
      <c r="W48" s="237"/>
      <c r="X48" s="237"/>
      <c r="Y48" s="237"/>
      <c r="Z48" s="237"/>
      <c r="AA48" s="237"/>
      <c r="AB48" s="229"/>
      <c r="AC48" s="235"/>
      <c r="AD48" s="120"/>
      <c r="AE48" s="229"/>
      <c r="AF48" s="229"/>
    </row>
    <row r="49" spans="1:32" ht="15" x14ac:dyDescent="0.25">
      <c r="A49" s="31"/>
      <c r="B49" s="183"/>
      <c r="C49" s="230"/>
      <c r="D49" s="230"/>
      <c r="E49" s="230"/>
      <c r="F49" s="230"/>
      <c r="G49" s="230"/>
      <c r="H49" s="230"/>
      <c r="I49" s="230"/>
      <c r="J49" s="230"/>
      <c r="K49" s="230"/>
      <c r="L49" s="230"/>
      <c r="M49" s="230"/>
      <c r="N49" s="230"/>
      <c r="O49" s="230"/>
      <c r="P49" s="230"/>
      <c r="Q49" s="230"/>
      <c r="R49" s="230"/>
      <c r="S49" s="230"/>
      <c r="T49" s="230"/>
      <c r="U49" s="230"/>
      <c r="V49" s="238"/>
      <c r="W49" s="238"/>
      <c r="X49" s="238"/>
      <c r="Y49" s="238"/>
      <c r="Z49" s="238"/>
      <c r="AA49" s="238"/>
      <c r="AB49" s="230"/>
      <c r="AC49" s="236"/>
      <c r="AD49" s="121"/>
      <c r="AE49" s="230"/>
      <c r="AF49" s="230"/>
    </row>
    <row r="50" spans="1:32" ht="15" x14ac:dyDescent="0.25">
      <c r="A50" s="184" t="s">
        <v>470</v>
      </c>
      <c r="B50" s="122" t="s">
        <v>294</v>
      </c>
      <c r="C50" s="229"/>
      <c r="D50" s="229"/>
      <c r="E50" s="229"/>
      <c r="F50" s="229"/>
      <c r="G50" s="229"/>
      <c r="H50" s="229"/>
      <c r="I50" s="229"/>
      <c r="J50" s="229"/>
      <c r="K50" s="229"/>
      <c r="L50" s="229"/>
      <c r="M50" s="229"/>
      <c r="N50" s="229"/>
      <c r="O50" s="229"/>
      <c r="P50" s="229"/>
      <c r="Q50" s="229"/>
      <c r="R50" s="229"/>
      <c r="S50" s="229"/>
      <c r="T50" s="229"/>
      <c r="U50" s="229"/>
      <c r="V50" s="237"/>
      <c r="W50" s="237"/>
      <c r="X50" s="237"/>
      <c r="Y50" s="237"/>
      <c r="Z50" s="237"/>
      <c r="AA50" s="237"/>
      <c r="AB50" s="229"/>
      <c r="AC50" s="235"/>
      <c r="AD50" s="120"/>
      <c r="AE50" s="229"/>
      <c r="AF50" s="229"/>
    </row>
    <row r="51" spans="1:32" ht="15" x14ac:dyDescent="0.25">
      <c r="A51" s="31"/>
      <c r="B51" s="183"/>
      <c r="C51" s="230"/>
      <c r="D51" s="230"/>
      <c r="E51" s="230"/>
      <c r="F51" s="230"/>
      <c r="G51" s="230"/>
      <c r="H51" s="230"/>
      <c r="I51" s="230"/>
      <c r="J51" s="230"/>
      <c r="K51" s="230"/>
      <c r="L51" s="230"/>
      <c r="M51" s="230"/>
      <c r="N51" s="230"/>
      <c r="O51" s="230"/>
      <c r="P51" s="230"/>
      <c r="Q51" s="230"/>
      <c r="R51" s="230"/>
      <c r="S51" s="230"/>
      <c r="T51" s="230"/>
      <c r="U51" s="230"/>
      <c r="V51" s="238"/>
      <c r="W51" s="238"/>
      <c r="X51" s="238"/>
      <c r="Y51" s="238"/>
      <c r="Z51" s="238"/>
      <c r="AA51" s="238"/>
      <c r="AB51" s="230"/>
      <c r="AC51" s="236"/>
      <c r="AD51" s="121"/>
      <c r="AE51" s="230"/>
      <c r="AF51" s="230"/>
    </row>
    <row r="52" spans="1:32" ht="15" x14ac:dyDescent="0.25">
      <c r="A52" s="184" t="s">
        <v>471</v>
      </c>
      <c r="B52" s="122" t="s">
        <v>295</v>
      </c>
      <c r="C52" s="229"/>
      <c r="D52" s="229"/>
      <c r="E52" s="229"/>
      <c r="F52" s="229"/>
      <c r="G52" s="229"/>
      <c r="H52" s="229"/>
      <c r="I52" s="229"/>
      <c r="J52" s="229"/>
      <c r="K52" s="229"/>
      <c r="L52" s="229"/>
      <c r="M52" s="229"/>
      <c r="N52" s="229"/>
      <c r="O52" s="229"/>
      <c r="P52" s="229"/>
      <c r="Q52" s="229"/>
      <c r="R52" s="229"/>
      <c r="S52" s="229"/>
      <c r="T52" s="229"/>
      <c r="U52" s="229"/>
      <c r="V52" s="237"/>
      <c r="W52" s="237"/>
      <c r="X52" s="237"/>
      <c r="Y52" s="237"/>
      <c r="Z52" s="237"/>
      <c r="AA52" s="237"/>
      <c r="AB52" s="229"/>
      <c r="AC52" s="235"/>
      <c r="AD52" s="120"/>
      <c r="AE52" s="229"/>
      <c r="AF52" s="229"/>
    </row>
    <row r="53" spans="1:32" ht="15" x14ac:dyDescent="0.25">
      <c r="A53" s="31"/>
      <c r="B53" s="123"/>
      <c r="C53" s="230"/>
      <c r="D53" s="230"/>
      <c r="E53" s="230"/>
      <c r="F53" s="230"/>
      <c r="G53" s="230"/>
      <c r="H53" s="230"/>
      <c r="I53" s="230"/>
      <c r="J53" s="230"/>
      <c r="K53" s="230"/>
      <c r="L53" s="230"/>
      <c r="M53" s="230"/>
      <c r="N53" s="230"/>
      <c r="O53" s="230"/>
      <c r="P53" s="230"/>
      <c r="Q53" s="230"/>
      <c r="R53" s="230"/>
      <c r="S53" s="230"/>
      <c r="T53" s="230"/>
      <c r="U53" s="230"/>
      <c r="V53" s="238"/>
      <c r="W53" s="238"/>
      <c r="X53" s="238"/>
      <c r="Y53" s="238"/>
      <c r="Z53" s="238"/>
      <c r="AA53" s="238"/>
      <c r="AB53" s="230"/>
      <c r="AC53" s="236"/>
      <c r="AD53" s="121"/>
      <c r="AE53" s="230"/>
      <c r="AF53" s="230"/>
    </row>
    <row r="54" spans="1:32" ht="15" x14ac:dyDescent="0.25">
      <c r="A54" s="184" t="s">
        <v>472</v>
      </c>
      <c r="B54" s="122" t="s">
        <v>296</v>
      </c>
      <c r="C54" s="229"/>
      <c r="D54" s="229"/>
      <c r="E54" s="229"/>
      <c r="F54" s="229"/>
      <c r="G54" s="229"/>
      <c r="H54" s="229"/>
      <c r="I54" s="229"/>
      <c r="J54" s="229"/>
      <c r="K54" s="229"/>
      <c r="L54" s="229"/>
      <c r="M54" s="229"/>
      <c r="N54" s="229"/>
      <c r="O54" s="229"/>
      <c r="P54" s="229"/>
      <c r="Q54" s="229"/>
      <c r="R54" s="229"/>
      <c r="S54" s="229"/>
      <c r="T54" s="229"/>
      <c r="U54" s="229"/>
      <c r="V54" s="237"/>
      <c r="W54" s="237"/>
      <c r="X54" s="237"/>
      <c r="Y54" s="237"/>
      <c r="Z54" s="237"/>
      <c r="AA54" s="237"/>
      <c r="AB54" s="229"/>
      <c r="AC54" s="235"/>
      <c r="AD54" s="120"/>
      <c r="AE54" s="229"/>
      <c r="AF54" s="229"/>
    </row>
    <row r="55" spans="1:32" ht="15" x14ac:dyDescent="0.25">
      <c r="A55" s="31"/>
      <c r="B55" s="183"/>
      <c r="C55" s="230"/>
      <c r="D55" s="230"/>
      <c r="E55" s="230"/>
      <c r="F55" s="230"/>
      <c r="G55" s="230"/>
      <c r="H55" s="230"/>
      <c r="I55" s="230"/>
      <c r="J55" s="230"/>
      <c r="K55" s="230"/>
      <c r="L55" s="230"/>
      <c r="M55" s="230"/>
      <c r="N55" s="230"/>
      <c r="O55" s="230"/>
      <c r="P55" s="230"/>
      <c r="Q55" s="230"/>
      <c r="R55" s="230"/>
      <c r="S55" s="230"/>
      <c r="T55" s="230"/>
      <c r="U55" s="230"/>
      <c r="V55" s="238"/>
      <c r="W55" s="238"/>
      <c r="X55" s="238"/>
      <c r="Y55" s="238"/>
      <c r="Z55" s="238"/>
      <c r="AA55" s="238"/>
      <c r="AB55" s="230"/>
      <c r="AC55" s="236"/>
      <c r="AD55" s="121"/>
      <c r="AE55" s="230"/>
      <c r="AF55" s="230"/>
    </row>
    <row r="56" spans="1:32" ht="15" x14ac:dyDescent="0.25">
      <c r="A56" s="184" t="s">
        <v>473</v>
      </c>
      <c r="B56" s="122" t="s">
        <v>297</v>
      </c>
      <c r="C56" s="229"/>
      <c r="D56" s="229"/>
      <c r="E56" s="229"/>
      <c r="F56" s="229"/>
      <c r="G56" s="229"/>
      <c r="H56" s="229"/>
      <c r="I56" s="229"/>
      <c r="J56" s="229"/>
      <c r="K56" s="229"/>
      <c r="L56" s="229"/>
      <c r="M56" s="229"/>
      <c r="N56" s="229"/>
      <c r="O56" s="229"/>
      <c r="P56" s="229"/>
      <c r="Q56" s="229"/>
      <c r="R56" s="229"/>
      <c r="S56" s="229"/>
      <c r="T56" s="229"/>
      <c r="U56" s="229"/>
      <c r="V56" s="237"/>
      <c r="W56" s="237"/>
      <c r="X56" s="237"/>
      <c r="Y56" s="237"/>
      <c r="Z56" s="237"/>
      <c r="AA56" s="237"/>
      <c r="AB56" s="229"/>
      <c r="AC56" s="235"/>
      <c r="AD56" s="120"/>
      <c r="AE56" s="229"/>
      <c r="AF56" s="229"/>
    </row>
    <row r="57" spans="1:32" ht="15" x14ac:dyDescent="0.25">
      <c r="A57" s="31"/>
      <c r="B57" s="183"/>
      <c r="C57" s="230"/>
      <c r="D57" s="230"/>
      <c r="E57" s="230"/>
      <c r="F57" s="230"/>
      <c r="G57" s="230"/>
      <c r="H57" s="230"/>
      <c r="I57" s="230"/>
      <c r="J57" s="230"/>
      <c r="K57" s="230"/>
      <c r="L57" s="230"/>
      <c r="M57" s="230"/>
      <c r="N57" s="230"/>
      <c r="O57" s="230"/>
      <c r="P57" s="230"/>
      <c r="Q57" s="230"/>
      <c r="R57" s="230"/>
      <c r="S57" s="230"/>
      <c r="T57" s="230"/>
      <c r="U57" s="230"/>
      <c r="V57" s="238"/>
      <c r="W57" s="238"/>
      <c r="X57" s="238"/>
      <c r="Y57" s="238"/>
      <c r="Z57" s="238"/>
      <c r="AA57" s="238"/>
      <c r="AB57" s="230"/>
      <c r="AC57" s="236"/>
      <c r="AD57" s="121"/>
      <c r="AE57" s="230"/>
      <c r="AF57" s="230"/>
    </row>
    <row r="58" spans="1:32" ht="15" x14ac:dyDescent="0.25">
      <c r="A58" s="184" t="s">
        <v>474</v>
      </c>
      <c r="B58" s="122" t="s">
        <v>298</v>
      </c>
      <c r="C58" s="229"/>
      <c r="D58" s="229"/>
      <c r="E58" s="229"/>
      <c r="F58" s="229"/>
      <c r="G58" s="229"/>
      <c r="H58" s="229"/>
      <c r="I58" s="229"/>
      <c r="J58" s="229"/>
      <c r="K58" s="229"/>
      <c r="L58" s="229"/>
      <c r="M58" s="229"/>
      <c r="N58" s="229"/>
      <c r="O58" s="229"/>
      <c r="P58" s="229"/>
      <c r="Q58" s="229"/>
      <c r="R58" s="229"/>
      <c r="S58" s="229"/>
      <c r="T58" s="229"/>
      <c r="U58" s="229"/>
      <c r="V58" s="237"/>
      <c r="W58" s="237"/>
      <c r="X58" s="237"/>
      <c r="Y58" s="237"/>
      <c r="Z58" s="237"/>
      <c r="AA58" s="237"/>
      <c r="AB58" s="229"/>
      <c r="AC58" s="235"/>
      <c r="AD58" s="120"/>
      <c r="AE58" s="229"/>
      <c r="AF58" s="229"/>
    </row>
    <row r="59" spans="1:32" ht="15" x14ac:dyDescent="0.25">
      <c r="A59" s="31"/>
      <c r="B59" s="183"/>
      <c r="C59" s="230"/>
      <c r="D59" s="230"/>
      <c r="E59" s="230"/>
      <c r="F59" s="230"/>
      <c r="G59" s="230"/>
      <c r="H59" s="230"/>
      <c r="I59" s="230"/>
      <c r="J59" s="230"/>
      <c r="K59" s="230"/>
      <c r="L59" s="230"/>
      <c r="M59" s="230"/>
      <c r="N59" s="230"/>
      <c r="O59" s="230"/>
      <c r="P59" s="230"/>
      <c r="Q59" s="230"/>
      <c r="R59" s="230"/>
      <c r="S59" s="230"/>
      <c r="T59" s="230"/>
      <c r="U59" s="230"/>
      <c r="V59" s="238"/>
      <c r="W59" s="238"/>
      <c r="X59" s="238"/>
      <c r="Y59" s="238"/>
      <c r="Z59" s="238"/>
      <c r="AA59" s="238"/>
      <c r="AB59" s="230"/>
      <c r="AC59" s="236"/>
      <c r="AD59" s="121"/>
      <c r="AE59" s="230"/>
      <c r="AF59" s="230"/>
    </row>
    <row r="60" spans="1:32" ht="15" x14ac:dyDescent="0.25">
      <c r="A60" s="184" t="s">
        <v>475</v>
      </c>
      <c r="B60" s="122" t="s">
        <v>299</v>
      </c>
      <c r="C60" s="229"/>
      <c r="D60" s="229"/>
      <c r="E60" s="229"/>
      <c r="F60" s="229"/>
      <c r="G60" s="229"/>
      <c r="H60" s="229"/>
      <c r="I60" s="229"/>
      <c r="J60" s="229"/>
      <c r="K60" s="229"/>
      <c r="L60" s="229"/>
      <c r="M60" s="229"/>
      <c r="N60" s="229"/>
      <c r="O60" s="229"/>
      <c r="P60" s="229"/>
      <c r="Q60" s="229"/>
      <c r="R60" s="229"/>
      <c r="S60" s="229"/>
      <c r="T60" s="229"/>
      <c r="U60" s="229"/>
      <c r="V60" s="237"/>
      <c r="W60" s="237"/>
      <c r="X60" s="237"/>
      <c r="Y60" s="237"/>
      <c r="Z60" s="237"/>
      <c r="AA60" s="237"/>
      <c r="AB60" s="229"/>
      <c r="AC60" s="235"/>
      <c r="AD60" s="120"/>
      <c r="AE60" s="229"/>
      <c r="AF60" s="229"/>
    </row>
    <row r="61" spans="1:32" ht="15" x14ac:dyDescent="0.25">
      <c r="A61" s="31"/>
      <c r="B61" s="183"/>
      <c r="C61" s="230"/>
      <c r="D61" s="230"/>
      <c r="E61" s="230"/>
      <c r="F61" s="230"/>
      <c r="G61" s="230"/>
      <c r="H61" s="230"/>
      <c r="I61" s="230"/>
      <c r="J61" s="230"/>
      <c r="K61" s="230"/>
      <c r="L61" s="230"/>
      <c r="M61" s="230"/>
      <c r="N61" s="230"/>
      <c r="O61" s="230"/>
      <c r="P61" s="230"/>
      <c r="Q61" s="230"/>
      <c r="R61" s="230"/>
      <c r="S61" s="230"/>
      <c r="T61" s="230"/>
      <c r="U61" s="230"/>
      <c r="V61" s="238"/>
      <c r="W61" s="238"/>
      <c r="X61" s="238"/>
      <c r="Y61" s="238"/>
      <c r="Z61" s="238"/>
      <c r="AA61" s="238"/>
      <c r="AB61" s="230"/>
      <c r="AC61" s="236"/>
      <c r="AD61" s="121"/>
      <c r="AE61" s="230"/>
      <c r="AF61" s="230"/>
    </row>
    <row r="62" spans="1:32" ht="15" x14ac:dyDescent="0.25">
      <c r="A62" s="184" t="s">
        <v>476</v>
      </c>
      <c r="B62" s="122" t="s">
        <v>300</v>
      </c>
      <c r="C62" s="229"/>
      <c r="D62" s="229"/>
      <c r="E62" s="229"/>
      <c r="F62" s="229"/>
      <c r="G62" s="229"/>
      <c r="H62" s="229"/>
      <c r="I62" s="229"/>
      <c r="J62" s="229"/>
      <c r="K62" s="229"/>
      <c r="L62" s="229"/>
      <c r="M62" s="229"/>
      <c r="N62" s="229"/>
      <c r="O62" s="229"/>
      <c r="P62" s="229"/>
      <c r="Q62" s="229"/>
      <c r="R62" s="229"/>
      <c r="S62" s="229"/>
      <c r="T62" s="229"/>
      <c r="U62" s="229"/>
      <c r="V62" s="237"/>
      <c r="W62" s="237"/>
      <c r="X62" s="237"/>
      <c r="Y62" s="237"/>
      <c r="Z62" s="237"/>
      <c r="AA62" s="237"/>
      <c r="AB62" s="229"/>
      <c r="AC62" s="235"/>
      <c r="AD62" s="120"/>
      <c r="AE62" s="229"/>
      <c r="AF62" s="229"/>
    </row>
    <row r="63" spans="1:32" ht="15" x14ac:dyDescent="0.25">
      <c r="A63" s="31"/>
      <c r="B63" s="183"/>
      <c r="C63" s="230"/>
      <c r="D63" s="230"/>
      <c r="E63" s="230"/>
      <c r="F63" s="230"/>
      <c r="G63" s="230"/>
      <c r="H63" s="230"/>
      <c r="I63" s="230"/>
      <c r="J63" s="230"/>
      <c r="K63" s="230"/>
      <c r="L63" s="230"/>
      <c r="M63" s="230"/>
      <c r="N63" s="230"/>
      <c r="O63" s="230"/>
      <c r="P63" s="230"/>
      <c r="Q63" s="230"/>
      <c r="R63" s="230"/>
      <c r="S63" s="230"/>
      <c r="T63" s="230"/>
      <c r="U63" s="230"/>
      <c r="V63" s="238"/>
      <c r="W63" s="238"/>
      <c r="X63" s="238"/>
      <c r="Y63" s="238"/>
      <c r="Z63" s="238"/>
      <c r="AA63" s="238"/>
      <c r="AB63" s="230"/>
      <c r="AC63" s="236"/>
      <c r="AD63" s="121"/>
      <c r="AE63" s="230"/>
      <c r="AF63" s="230"/>
    </row>
    <row r="64" spans="1:32" ht="15" x14ac:dyDescent="0.25">
      <c r="A64" s="184" t="s">
        <v>477</v>
      </c>
      <c r="B64" s="122" t="s">
        <v>301</v>
      </c>
      <c r="C64" s="229"/>
      <c r="D64" s="229"/>
      <c r="E64" s="229"/>
      <c r="F64" s="229"/>
      <c r="G64" s="229"/>
      <c r="H64" s="229"/>
      <c r="I64" s="229"/>
      <c r="J64" s="229"/>
      <c r="K64" s="229"/>
      <c r="L64" s="229"/>
      <c r="M64" s="229"/>
      <c r="N64" s="229"/>
      <c r="O64" s="229"/>
      <c r="P64" s="229"/>
      <c r="Q64" s="229"/>
      <c r="R64" s="229"/>
      <c r="S64" s="229"/>
      <c r="T64" s="229"/>
      <c r="U64" s="229"/>
      <c r="V64" s="237"/>
      <c r="W64" s="237"/>
      <c r="X64" s="237"/>
      <c r="Y64" s="237"/>
      <c r="Z64" s="237"/>
      <c r="AA64" s="237"/>
      <c r="AB64" s="229"/>
      <c r="AC64" s="235"/>
      <c r="AD64" s="120"/>
      <c r="AE64" s="229"/>
      <c r="AF64" s="229"/>
    </row>
    <row r="65" spans="1:32" ht="15" x14ac:dyDescent="0.25">
      <c r="A65" s="31"/>
      <c r="B65" s="183"/>
      <c r="C65" s="230"/>
      <c r="D65" s="230"/>
      <c r="E65" s="230"/>
      <c r="F65" s="230"/>
      <c r="G65" s="230"/>
      <c r="H65" s="230"/>
      <c r="I65" s="230"/>
      <c r="J65" s="230"/>
      <c r="K65" s="230"/>
      <c r="L65" s="230"/>
      <c r="M65" s="230"/>
      <c r="N65" s="230"/>
      <c r="O65" s="230"/>
      <c r="P65" s="230"/>
      <c r="Q65" s="230"/>
      <c r="R65" s="230"/>
      <c r="S65" s="230"/>
      <c r="T65" s="230"/>
      <c r="U65" s="230"/>
      <c r="V65" s="238"/>
      <c r="W65" s="238"/>
      <c r="X65" s="238"/>
      <c r="Y65" s="238"/>
      <c r="Z65" s="238"/>
      <c r="AA65" s="238"/>
      <c r="AB65" s="230"/>
      <c r="AC65" s="236"/>
      <c r="AD65" s="121"/>
      <c r="AE65" s="230"/>
      <c r="AF65" s="230"/>
    </row>
    <row r="66" spans="1:32" ht="15" x14ac:dyDescent="0.25">
      <c r="A66" s="184" t="s">
        <v>478</v>
      </c>
      <c r="B66" s="122" t="s">
        <v>302</v>
      </c>
      <c r="C66" s="229"/>
      <c r="D66" s="229"/>
      <c r="E66" s="229"/>
      <c r="F66" s="229"/>
      <c r="G66" s="229"/>
      <c r="H66" s="229"/>
      <c r="I66" s="229"/>
      <c r="J66" s="229"/>
      <c r="K66" s="229"/>
      <c r="L66" s="229"/>
      <c r="M66" s="229"/>
      <c r="N66" s="229"/>
      <c r="O66" s="229"/>
      <c r="P66" s="229"/>
      <c r="Q66" s="229"/>
      <c r="R66" s="229"/>
      <c r="S66" s="229"/>
      <c r="T66" s="229"/>
      <c r="U66" s="229"/>
      <c r="V66" s="237"/>
      <c r="W66" s="237"/>
      <c r="X66" s="237"/>
      <c r="Y66" s="237"/>
      <c r="Z66" s="237"/>
      <c r="AA66" s="237"/>
      <c r="AB66" s="229"/>
      <c r="AC66" s="235"/>
      <c r="AD66" s="120"/>
      <c r="AE66" s="229"/>
      <c r="AF66" s="229"/>
    </row>
    <row r="67" spans="1:32" ht="15" x14ac:dyDescent="0.25">
      <c r="A67" s="31"/>
      <c r="B67" s="183"/>
      <c r="C67" s="230"/>
      <c r="D67" s="230"/>
      <c r="E67" s="230"/>
      <c r="F67" s="230"/>
      <c r="G67" s="230"/>
      <c r="H67" s="230"/>
      <c r="I67" s="230"/>
      <c r="J67" s="230"/>
      <c r="K67" s="230"/>
      <c r="L67" s="230"/>
      <c r="M67" s="230"/>
      <c r="N67" s="230"/>
      <c r="O67" s="230"/>
      <c r="P67" s="230"/>
      <c r="Q67" s="230"/>
      <c r="R67" s="230"/>
      <c r="S67" s="230"/>
      <c r="T67" s="230"/>
      <c r="U67" s="230"/>
      <c r="V67" s="238"/>
      <c r="W67" s="238"/>
      <c r="X67" s="238"/>
      <c r="Y67" s="238"/>
      <c r="Z67" s="238"/>
      <c r="AA67" s="238"/>
      <c r="AB67" s="230"/>
      <c r="AC67" s="236"/>
      <c r="AD67" s="121"/>
      <c r="AE67" s="230"/>
      <c r="AF67" s="230"/>
    </row>
    <row r="68" spans="1:32" ht="15" x14ac:dyDescent="0.25">
      <c r="A68" s="184" t="s">
        <v>479</v>
      </c>
      <c r="B68" s="122" t="s">
        <v>303</v>
      </c>
      <c r="C68" s="229"/>
      <c r="D68" s="229"/>
      <c r="E68" s="229"/>
      <c r="F68" s="229"/>
      <c r="G68" s="229"/>
      <c r="H68" s="229"/>
      <c r="I68" s="229"/>
      <c r="J68" s="229"/>
      <c r="K68" s="229"/>
      <c r="L68" s="229"/>
      <c r="M68" s="229"/>
      <c r="N68" s="229"/>
      <c r="O68" s="229"/>
      <c r="P68" s="229"/>
      <c r="Q68" s="229"/>
      <c r="R68" s="229"/>
      <c r="S68" s="229"/>
      <c r="T68" s="229"/>
      <c r="U68" s="229"/>
      <c r="V68" s="237"/>
      <c r="W68" s="237"/>
      <c r="X68" s="237"/>
      <c r="Y68" s="237"/>
      <c r="Z68" s="237"/>
      <c r="AA68" s="237"/>
      <c r="AB68" s="229"/>
      <c r="AC68" s="235"/>
      <c r="AD68" s="120"/>
      <c r="AE68" s="229"/>
      <c r="AF68" s="229"/>
    </row>
    <row r="69" spans="1:32" ht="15" x14ac:dyDescent="0.25">
      <c r="A69" s="31"/>
      <c r="B69" s="183"/>
      <c r="C69" s="230"/>
      <c r="D69" s="230"/>
      <c r="E69" s="230"/>
      <c r="F69" s="230"/>
      <c r="G69" s="230"/>
      <c r="H69" s="230"/>
      <c r="I69" s="230"/>
      <c r="J69" s="230"/>
      <c r="K69" s="230"/>
      <c r="L69" s="230"/>
      <c r="M69" s="230"/>
      <c r="N69" s="230"/>
      <c r="O69" s="230"/>
      <c r="P69" s="230"/>
      <c r="Q69" s="230"/>
      <c r="R69" s="230"/>
      <c r="S69" s="230"/>
      <c r="T69" s="230"/>
      <c r="U69" s="230"/>
      <c r="V69" s="238"/>
      <c r="W69" s="238"/>
      <c r="X69" s="238"/>
      <c r="Y69" s="238"/>
      <c r="Z69" s="238"/>
      <c r="AA69" s="238"/>
      <c r="AB69" s="230"/>
      <c r="AC69" s="236"/>
      <c r="AD69" s="121"/>
      <c r="AE69" s="230"/>
      <c r="AF69" s="230"/>
    </row>
    <row r="70" spans="1:32" ht="15" x14ac:dyDescent="0.25">
      <c r="A70" s="184" t="s">
        <v>480</v>
      </c>
      <c r="B70" s="122" t="s">
        <v>304</v>
      </c>
      <c r="C70" s="229"/>
      <c r="D70" s="229"/>
      <c r="E70" s="229"/>
      <c r="F70" s="229"/>
      <c r="G70" s="229"/>
      <c r="H70" s="229"/>
      <c r="I70" s="229"/>
      <c r="J70" s="229"/>
      <c r="K70" s="229"/>
      <c r="L70" s="229"/>
      <c r="M70" s="229"/>
      <c r="N70" s="229"/>
      <c r="O70" s="229"/>
      <c r="P70" s="229"/>
      <c r="Q70" s="229"/>
      <c r="R70" s="229"/>
      <c r="S70" s="229"/>
      <c r="T70" s="229"/>
      <c r="U70" s="229"/>
      <c r="V70" s="237"/>
      <c r="W70" s="237"/>
      <c r="X70" s="237"/>
      <c r="Y70" s="237"/>
      <c r="Z70" s="237"/>
      <c r="AA70" s="237"/>
      <c r="AB70" s="229"/>
      <c r="AC70" s="235"/>
      <c r="AD70" s="120"/>
      <c r="AE70" s="229"/>
      <c r="AF70" s="229"/>
    </row>
    <row r="71" spans="1:32" ht="15" x14ac:dyDescent="0.25">
      <c r="A71" s="31"/>
      <c r="B71" s="183"/>
      <c r="C71" s="230"/>
      <c r="D71" s="230"/>
      <c r="E71" s="230"/>
      <c r="F71" s="230"/>
      <c r="G71" s="230"/>
      <c r="H71" s="230"/>
      <c r="I71" s="230"/>
      <c r="J71" s="230"/>
      <c r="K71" s="230"/>
      <c r="L71" s="230"/>
      <c r="M71" s="230"/>
      <c r="N71" s="230"/>
      <c r="O71" s="230"/>
      <c r="P71" s="230"/>
      <c r="Q71" s="230"/>
      <c r="R71" s="230"/>
      <c r="S71" s="230"/>
      <c r="T71" s="230"/>
      <c r="U71" s="230"/>
      <c r="V71" s="238"/>
      <c r="W71" s="238"/>
      <c r="X71" s="238"/>
      <c r="Y71" s="238"/>
      <c r="Z71" s="238"/>
      <c r="AA71" s="238"/>
      <c r="AB71" s="230"/>
      <c r="AC71" s="236"/>
      <c r="AD71" s="121"/>
      <c r="AE71" s="230"/>
      <c r="AF71" s="230"/>
    </row>
    <row r="72" spans="1:32" ht="15" x14ac:dyDescent="0.25">
      <c r="A72" s="184" t="s">
        <v>481</v>
      </c>
      <c r="B72" s="122" t="s">
        <v>305</v>
      </c>
      <c r="C72" s="229"/>
      <c r="D72" s="229"/>
      <c r="E72" s="229"/>
      <c r="F72" s="229"/>
      <c r="G72" s="229"/>
      <c r="H72" s="229"/>
      <c r="I72" s="229"/>
      <c r="J72" s="229"/>
      <c r="K72" s="229"/>
      <c r="L72" s="229"/>
      <c r="M72" s="229"/>
      <c r="N72" s="229"/>
      <c r="O72" s="229"/>
      <c r="P72" s="229"/>
      <c r="Q72" s="229"/>
      <c r="R72" s="229"/>
      <c r="S72" s="229"/>
      <c r="T72" s="229"/>
      <c r="U72" s="229"/>
      <c r="V72" s="237"/>
      <c r="W72" s="237"/>
      <c r="X72" s="237"/>
      <c r="Y72" s="237"/>
      <c r="Z72" s="237"/>
      <c r="AA72" s="237"/>
      <c r="AB72" s="229"/>
      <c r="AC72" s="235"/>
      <c r="AD72" s="120"/>
      <c r="AE72" s="229"/>
      <c r="AF72" s="229"/>
    </row>
    <row r="73" spans="1:32" ht="15" x14ac:dyDescent="0.25">
      <c r="A73" s="31"/>
      <c r="B73" s="183"/>
      <c r="C73" s="230"/>
      <c r="D73" s="230"/>
      <c r="E73" s="230"/>
      <c r="F73" s="230"/>
      <c r="G73" s="230"/>
      <c r="H73" s="230"/>
      <c r="I73" s="230"/>
      <c r="J73" s="230"/>
      <c r="K73" s="230"/>
      <c r="L73" s="230"/>
      <c r="M73" s="230"/>
      <c r="N73" s="230"/>
      <c r="O73" s="230"/>
      <c r="P73" s="230"/>
      <c r="Q73" s="230"/>
      <c r="R73" s="230"/>
      <c r="S73" s="230"/>
      <c r="T73" s="230"/>
      <c r="U73" s="230"/>
      <c r="V73" s="238"/>
      <c r="W73" s="238"/>
      <c r="X73" s="238"/>
      <c r="Y73" s="238"/>
      <c r="Z73" s="238"/>
      <c r="AA73" s="238"/>
      <c r="AB73" s="230"/>
      <c r="AC73" s="236"/>
      <c r="AD73" s="121"/>
      <c r="AE73" s="230"/>
      <c r="AF73" s="230"/>
    </row>
    <row r="74" spans="1:32" ht="15" x14ac:dyDescent="0.25">
      <c r="A74" s="184" t="s">
        <v>482</v>
      </c>
      <c r="B74" s="122" t="s">
        <v>306</v>
      </c>
      <c r="C74" s="229"/>
      <c r="D74" s="229"/>
      <c r="E74" s="229"/>
      <c r="F74" s="229"/>
      <c r="G74" s="229"/>
      <c r="H74" s="229"/>
      <c r="I74" s="229"/>
      <c r="J74" s="229"/>
      <c r="K74" s="229"/>
      <c r="L74" s="229"/>
      <c r="M74" s="229"/>
      <c r="N74" s="229"/>
      <c r="O74" s="229"/>
      <c r="P74" s="229"/>
      <c r="Q74" s="229"/>
      <c r="R74" s="229"/>
      <c r="S74" s="229"/>
      <c r="T74" s="229"/>
      <c r="U74" s="229"/>
      <c r="V74" s="237"/>
      <c r="W74" s="237"/>
      <c r="X74" s="237"/>
      <c r="Y74" s="237"/>
      <c r="Z74" s="237"/>
      <c r="AA74" s="237"/>
      <c r="AB74" s="229"/>
      <c r="AC74" s="235"/>
      <c r="AD74" s="120"/>
      <c r="AE74" s="229"/>
      <c r="AF74" s="229"/>
    </row>
    <row r="75" spans="1:32" ht="15" x14ac:dyDescent="0.25">
      <c r="A75" s="31"/>
      <c r="B75" s="183"/>
      <c r="C75" s="230"/>
      <c r="D75" s="230"/>
      <c r="E75" s="230"/>
      <c r="F75" s="230"/>
      <c r="G75" s="230"/>
      <c r="H75" s="230"/>
      <c r="I75" s="230"/>
      <c r="J75" s="230"/>
      <c r="K75" s="230"/>
      <c r="L75" s="230"/>
      <c r="M75" s="230"/>
      <c r="N75" s="230"/>
      <c r="O75" s="230"/>
      <c r="P75" s="230"/>
      <c r="Q75" s="230"/>
      <c r="R75" s="230"/>
      <c r="S75" s="230"/>
      <c r="T75" s="230"/>
      <c r="U75" s="230"/>
      <c r="V75" s="238"/>
      <c r="W75" s="238"/>
      <c r="X75" s="238"/>
      <c r="Y75" s="238"/>
      <c r="Z75" s="238"/>
      <c r="AA75" s="238"/>
      <c r="AB75" s="230"/>
      <c r="AC75" s="236"/>
      <c r="AD75" s="121"/>
      <c r="AE75" s="230"/>
      <c r="AF75" s="230"/>
    </row>
    <row r="76" spans="1:32" ht="15" x14ac:dyDescent="0.25">
      <c r="A76" s="184" t="s">
        <v>483</v>
      </c>
      <c r="B76" s="122" t="s">
        <v>307</v>
      </c>
      <c r="C76" s="229"/>
      <c r="D76" s="229"/>
      <c r="E76" s="229"/>
      <c r="F76" s="229"/>
      <c r="G76" s="229"/>
      <c r="H76" s="229"/>
      <c r="I76" s="229"/>
      <c r="J76" s="229"/>
      <c r="K76" s="229"/>
      <c r="L76" s="229"/>
      <c r="M76" s="229"/>
      <c r="N76" s="229"/>
      <c r="O76" s="229"/>
      <c r="P76" s="229"/>
      <c r="Q76" s="229"/>
      <c r="R76" s="229"/>
      <c r="S76" s="229"/>
      <c r="T76" s="229"/>
      <c r="U76" s="229"/>
      <c r="V76" s="237"/>
      <c r="W76" s="237"/>
      <c r="X76" s="237"/>
      <c r="Y76" s="237"/>
      <c r="Z76" s="237"/>
      <c r="AA76" s="237"/>
      <c r="AB76" s="229"/>
      <c r="AC76" s="235"/>
      <c r="AD76" s="120"/>
      <c r="AE76" s="229"/>
      <c r="AF76" s="229"/>
    </row>
    <row r="77" spans="1:32" ht="15" x14ac:dyDescent="0.25">
      <c r="A77" s="31"/>
      <c r="B77" s="183"/>
      <c r="C77" s="230"/>
      <c r="D77" s="230"/>
      <c r="E77" s="230"/>
      <c r="F77" s="230"/>
      <c r="G77" s="230"/>
      <c r="H77" s="230"/>
      <c r="I77" s="230"/>
      <c r="J77" s="230"/>
      <c r="K77" s="230"/>
      <c r="L77" s="230"/>
      <c r="M77" s="230"/>
      <c r="N77" s="230"/>
      <c r="O77" s="230"/>
      <c r="P77" s="230"/>
      <c r="Q77" s="230"/>
      <c r="R77" s="230"/>
      <c r="S77" s="230"/>
      <c r="T77" s="230"/>
      <c r="U77" s="230"/>
      <c r="V77" s="238"/>
      <c r="W77" s="238"/>
      <c r="X77" s="238"/>
      <c r="Y77" s="238"/>
      <c r="Z77" s="238"/>
      <c r="AA77" s="238"/>
      <c r="AB77" s="230"/>
      <c r="AC77" s="236"/>
      <c r="AD77" s="121"/>
      <c r="AE77" s="230"/>
      <c r="AF77" s="230"/>
    </row>
    <row r="78" spans="1:32" ht="15" x14ac:dyDescent="0.25">
      <c r="A78" s="184" t="s">
        <v>484</v>
      </c>
      <c r="B78" s="122" t="s">
        <v>308</v>
      </c>
      <c r="C78" s="229"/>
      <c r="D78" s="229"/>
      <c r="E78" s="229"/>
      <c r="F78" s="229"/>
      <c r="G78" s="229"/>
      <c r="H78" s="229"/>
      <c r="I78" s="229"/>
      <c r="J78" s="229"/>
      <c r="K78" s="229"/>
      <c r="L78" s="229"/>
      <c r="M78" s="229"/>
      <c r="N78" s="229"/>
      <c r="O78" s="229"/>
      <c r="P78" s="229"/>
      <c r="Q78" s="229"/>
      <c r="R78" s="229"/>
      <c r="S78" s="229"/>
      <c r="T78" s="229"/>
      <c r="U78" s="229"/>
      <c r="V78" s="237"/>
      <c r="W78" s="237"/>
      <c r="X78" s="237"/>
      <c r="Y78" s="237"/>
      <c r="Z78" s="237"/>
      <c r="AA78" s="237"/>
      <c r="AB78" s="229"/>
      <c r="AC78" s="235"/>
      <c r="AD78" s="120"/>
      <c r="AE78" s="229"/>
      <c r="AF78" s="229"/>
    </row>
    <row r="79" spans="1:32" ht="15" x14ac:dyDescent="0.25">
      <c r="A79" s="31"/>
      <c r="B79" s="183"/>
      <c r="C79" s="230"/>
      <c r="D79" s="230"/>
      <c r="E79" s="230"/>
      <c r="F79" s="230"/>
      <c r="G79" s="230"/>
      <c r="H79" s="230"/>
      <c r="I79" s="230"/>
      <c r="J79" s="230"/>
      <c r="K79" s="230"/>
      <c r="L79" s="230"/>
      <c r="M79" s="230"/>
      <c r="N79" s="230"/>
      <c r="O79" s="230"/>
      <c r="P79" s="230"/>
      <c r="Q79" s="230"/>
      <c r="R79" s="230"/>
      <c r="S79" s="230"/>
      <c r="T79" s="230"/>
      <c r="U79" s="230"/>
      <c r="V79" s="238"/>
      <c r="W79" s="238"/>
      <c r="X79" s="238"/>
      <c r="Y79" s="238"/>
      <c r="Z79" s="238"/>
      <c r="AA79" s="238"/>
      <c r="AB79" s="230"/>
      <c r="AC79" s="236"/>
      <c r="AD79" s="121"/>
      <c r="AE79" s="230"/>
      <c r="AF79" s="230"/>
    </row>
    <row r="80" spans="1:32" ht="15" x14ac:dyDescent="0.25">
      <c r="A80" s="184" t="s">
        <v>485</v>
      </c>
      <c r="B80" s="122" t="s">
        <v>309</v>
      </c>
      <c r="C80" s="229"/>
      <c r="D80" s="229"/>
      <c r="E80" s="229"/>
      <c r="F80" s="229"/>
      <c r="G80" s="229"/>
      <c r="H80" s="229"/>
      <c r="I80" s="229"/>
      <c r="J80" s="229"/>
      <c r="K80" s="229"/>
      <c r="L80" s="229"/>
      <c r="M80" s="229"/>
      <c r="N80" s="229"/>
      <c r="O80" s="229"/>
      <c r="P80" s="229"/>
      <c r="Q80" s="229"/>
      <c r="R80" s="229"/>
      <c r="S80" s="229"/>
      <c r="T80" s="229"/>
      <c r="U80" s="229"/>
      <c r="V80" s="237"/>
      <c r="W80" s="237"/>
      <c r="X80" s="237"/>
      <c r="Y80" s="237"/>
      <c r="Z80" s="237"/>
      <c r="AA80" s="237"/>
      <c r="AB80" s="229"/>
      <c r="AC80" s="235"/>
      <c r="AD80" s="120"/>
      <c r="AE80" s="229"/>
      <c r="AF80" s="229"/>
    </row>
    <row r="81" spans="1:32" ht="15" x14ac:dyDescent="0.25">
      <c r="A81" s="31"/>
      <c r="B81" s="183"/>
      <c r="C81" s="230"/>
      <c r="D81" s="230"/>
      <c r="E81" s="230"/>
      <c r="F81" s="230"/>
      <c r="G81" s="230"/>
      <c r="H81" s="230"/>
      <c r="I81" s="230"/>
      <c r="J81" s="230"/>
      <c r="K81" s="230"/>
      <c r="L81" s="230"/>
      <c r="M81" s="230"/>
      <c r="N81" s="230"/>
      <c r="O81" s="230"/>
      <c r="P81" s="230"/>
      <c r="Q81" s="230"/>
      <c r="R81" s="230"/>
      <c r="S81" s="230"/>
      <c r="T81" s="230"/>
      <c r="U81" s="230"/>
      <c r="V81" s="238"/>
      <c r="W81" s="238"/>
      <c r="X81" s="238"/>
      <c r="Y81" s="238"/>
      <c r="Z81" s="238"/>
      <c r="AA81" s="238"/>
      <c r="AB81" s="230"/>
      <c r="AC81" s="236"/>
      <c r="AD81" s="121"/>
      <c r="AE81" s="230"/>
      <c r="AF81" s="230"/>
    </row>
    <row r="82" spans="1:32" ht="15" x14ac:dyDescent="0.25">
      <c r="A82" s="184" t="s">
        <v>486</v>
      </c>
      <c r="B82" s="122" t="s">
        <v>310</v>
      </c>
      <c r="C82" s="229"/>
      <c r="D82" s="229"/>
      <c r="E82" s="229"/>
      <c r="F82" s="229"/>
      <c r="G82" s="229"/>
      <c r="H82" s="229"/>
      <c r="I82" s="229"/>
      <c r="J82" s="229"/>
      <c r="K82" s="229"/>
      <c r="L82" s="229"/>
      <c r="M82" s="229"/>
      <c r="N82" s="229"/>
      <c r="O82" s="229"/>
      <c r="P82" s="229"/>
      <c r="Q82" s="229"/>
      <c r="R82" s="229"/>
      <c r="S82" s="229"/>
      <c r="T82" s="229"/>
      <c r="U82" s="229"/>
      <c r="V82" s="237"/>
      <c r="W82" s="237"/>
      <c r="X82" s="237"/>
      <c r="Y82" s="237"/>
      <c r="Z82" s="237"/>
      <c r="AA82" s="237"/>
      <c r="AB82" s="229"/>
      <c r="AC82" s="235"/>
      <c r="AD82" s="120"/>
      <c r="AE82" s="229"/>
      <c r="AF82" s="229"/>
    </row>
    <row r="83" spans="1:32" ht="15" x14ac:dyDescent="0.25">
      <c r="A83" s="31"/>
      <c r="B83" s="183"/>
      <c r="C83" s="230"/>
      <c r="D83" s="230"/>
      <c r="E83" s="230"/>
      <c r="F83" s="230"/>
      <c r="G83" s="230"/>
      <c r="H83" s="230"/>
      <c r="I83" s="230"/>
      <c r="J83" s="230"/>
      <c r="K83" s="230"/>
      <c r="L83" s="230"/>
      <c r="M83" s="230"/>
      <c r="N83" s="230"/>
      <c r="O83" s="230"/>
      <c r="P83" s="230"/>
      <c r="Q83" s="230"/>
      <c r="R83" s="230"/>
      <c r="S83" s="230"/>
      <c r="T83" s="230"/>
      <c r="U83" s="230"/>
      <c r="V83" s="238"/>
      <c r="W83" s="238"/>
      <c r="X83" s="238"/>
      <c r="Y83" s="238"/>
      <c r="Z83" s="238"/>
      <c r="AA83" s="238"/>
      <c r="AB83" s="230"/>
      <c r="AC83" s="236"/>
      <c r="AD83" s="121"/>
      <c r="AE83" s="230"/>
      <c r="AF83" s="230"/>
    </row>
    <row r="84" spans="1:32" ht="15" x14ac:dyDescent="0.25">
      <c r="A84" s="30" t="s">
        <v>487</v>
      </c>
      <c r="B84" s="122" t="s">
        <v>311</v>
      </c>
      <c r="C84" s="229"/>
      <c r="D84" s="229"/>
      <c r="E84" s="229"/>
      <c r="F84" s="229"/>
      <c r="G84" s="229"/>
      <c r="H84" s="229"/>
      <c r="I84" s="229"/>
      <c r="J84" s="229"/>
      <c r="K84" s="229"/>
      <c r="L84" s="229"/>
      <c r="M84" s="229"/>
      <c r="N84" s="229"/>
      <c r="O84" s="229"/>
      <c r="P84" s="229"/>
      <c r="Q84" s="229"/>
      <c r="R84" s="229"/>
      <c r="S84" s="229"/>
      <c r="T84" s="229"/>
      <c r="U84" s="229"/>
      <c r="V84" s="237"/>
      <c r="W84" s="237"/>
      <c r="X84" s="237"/>
      <c r="Y84" s="237"/>
      <c r="Z84" s="237"/>
      <c r="AA84" s="237"/>
      <c r="AB84" s="229"/>
      <c r="AC84" s="235"/>
      <c r="AD84" s="120"/>
      <c r="AE84" s="229"/>
      <c r="AF84" s="229"/>
    </row>
    <row r="85" spans="1:32" ht="15" x14ac:dyDescent="0.25">
      <c r="A85" s="31"/>
      <c r="B85" s="183"/>
      <c r="C85" s="230"/>
      <c r="D85" s="230"/>
      <c r="E85" s="230"/>
      <c r="F85" s="230"/>
      <c r="G85" s="230"/>
      <c r="H85" s="230"/>
      <c r="I85" s="230"/>
      <c r="J85" s="230"/>
      <c r="K85" s="230"/>
      <c r="L85" s="230"/>
      <c r="M85" s="230"/>
      <c r="N85" s="230"/>
      <c r="O85" s="230"/>
      <c r="P85" s="230"/>
      <c r="Q85" s="230"/>
      <c r="R85" s="230"/>
      <c r="S85" s="230"/>
      <c r="T85" s="230"/>
      <c r="U85" s="230"/>
      <c r="V85" s="238"/>
      <c r="W85" s="238"/>
      <c r="X85" s="238"/>
      <c r="Y85" s="238"/>
      <c r="Z85" s="238"/>
      <c r="AA85" s="238"/>
      <c r="AB85" s="230"/>
      <c r="AC85" s="236"/>
      <c r="AD85" s="121"/>
      <c r="AE85" s="230"/>
      <c r="AF85" s="230"/>
    </row>
    <row r="86" spans="1:32" ht="15" x14ac:dyDescent="0.25">
      <c r="A86" s="184" t="s">
        <v>488</v>
      </c>
      <c r="B86" s="122" t="s">
        <v>312</v>
      </c>
      <c r="C86" s="229"/>
      <c r="D86" s="229"/>
      <c r="E86" s="229"/>
      <c r="F86" s="229"/>
      <c r="G86" s="229"/>
      <c r="H86" s="229"/>
      <c r="I86" s="229"/>
      <c r="J86" s="229"/>
      <c r="K86" s="229"/>
      <c r="L86" s="229"/>
      <c r="M86" s="229"/>
      <c r="N86" s="229"/>
      <c r="O86" s="229"/>
      <c r="P86" s="229"/>
      <c r="Q86" s="229"/>
      <c r="R86" s="229"/>
      <c r="S86" s="229"/>
      <c r="T86" s="229"/>
      <c r="U86" s="229"/>
      <c r="V86" s="237"/>
      <c r="W86" s="237"/>
      <c r="X86" s="237"/>
      <c r="Y86" s="237"/>
      <c r="Z86" s="237"/>
      <c r="AA86" s="237"/>
      <c r="AB86" s="229"/>
      <c r="AC86" s="235"/>
      <c r="AD86" s="120"/>
      <c r="AE86" s="229"/>
      <c r="AF86" s="229"/>
    </row>
    <row r="87" spans="1:32" ht="15" x14ac:dyDescent="0.25">
      <c r="A87" s="31"/>
      <c r="B87" s="183"/>
      <c r="C87" s="230"/>
      <c r="D87" s="230"/>
      <c r="E87" s="230"/>
      <c r="F87" s="230"/>
      <c r="G87" s="230"/>
      <c r="H87" s="230"/>
      <c r="I87" s="230"/>
      <c r="J87" s="230"/>
      <c r="K87" s="230"/>
      <c r="L87" s="230"/>
      <c r="M87" s="230"/>
      <c r="N87" s="230"/>
      <c r="O87" s="230"/>
      <c r="P87" s="230"/>
      <c r="Q87" s="230"/>
      <c r="R87" s="230"/>
      <c r="S87" s="230"/>
      <c r="T87" s="230"/>
      <c r="U87" s="230"/>
      <c r="V87" s="238"/>
      <c r="W87" s="238"/>
      <c r="X87" s="238"/>
      <c r="Y87" s="238"/>
      <c r="Z87" s="238"/>
      <c r="AA87" s="238"/>
      <c r="AB87" s="230"/>
      <c r="AC87" s="236"/>
      <c r="AD87" s="121"/>
      <c r="AE87" s="230"/>
      <c r="AF87" s="230"/>
    </row>
    <row r="88" spans="1:32" ht="15" x14ac:dyDescent="0.25">
      <c r="A88" s="30" t="s">
        <v>489</v>
      </c>
      <c r="B88" s="122" t="s">
        <v>313</v>
      </c>
      <c r="C88" s="229"/>
      <c r="D88" s="229"/>
      <c r="E88" s="229"/>
      <c r="F88" s="229"/>
      <c r="G88" s="229"/>
      <c r="H88" s="229"/>
      <c r="I88" s="229"/>
      <c r="J88" s="229"/>
      <c r="K88" s="229"/>
      <c r="L88" s="229"/>
      <c r="M88" s="229"/>
      <c r="N88" s="229"/>
      <c r="O88" s="229"/>
      <c r="P88" s="229"/>
      <c r="Q88" s="229"/>
      <c r="R88" s="229"/>
      <c r="S88" s="229"/>
      <c r="T88" s="229"/>
      <c r="U88" s="229"/>
      <c r="V88" s="237"/>
      <c r="W88" s="237"/>
      <c r="X88" s="237"/>
      <c r="Y88" s="237"/>
      <c r="Z88" s="237"/>
      <c r="AA88" s="237"/>
      <c r="AB88" s="229"/>
      <c r="AC88" s="235"/>
      <c r="AD88" s="120"/>
      <c r="AE88" s="229"/>
      <c r="AF88" s="229"/>
    </row>
    <row r="89" spans="1:32" ht="15" x14ac:dyDescent="0.25">
      <c r="A89" s="31"/>
      <c r="B89" s="183"/>
      <c r="C89" s="230"/>
      <c r="D89" s="230"/>
      <c r="E89" s="230"/>
      <c r="F89" s="230"/>
      <c r="G89" s="230"/>
      <c r="H89" s="230"/>
      <c r="I89" s="230"/>
      <c r="J89" s="230"/>
      <c r="K89" s="230"/>
      <c r="L89" s="230"/>
      <c r="M89" s="230"/>
      <c r="N89" s="230"/>
      <c r="O89" s="230"/>
      <c r="P89" s="230"/>
      <c r="Q89" s="230"/>
      <c r="R89" s="230"/>
      <c r="S89" s="230"/>
      <c r="T89" s="230"/>
      <c r="U89" s="230"/>
      <c r="V89" s="238"/>
      <c r="W89" s="238"/>
      <c r="X89" s="238"/>
      <c r="Y89" s="238"/>
      <c r="Z89" s="238"/>
      <c r="AA89" s="238"/>
      <c r="AB89" s="230"/>
      <c r="AC89" s="236"/>
      <c r="AD89" s="121"/>
      <c r="AE89" s="230"/>
      <c r="AF89" s="230"/>
    </row>
    <row r="90" spans="1:32" ht="15" x14ac:dyDescent="0.25">
      <c r="A90" s="184" t="s">
        <v>490</v>
      </c>
      <c r="B90" s="122" t="s">
        <v>314</v>
      </c>
      <c r="C90" s="229"/>
      <c r="D90" s="229"/>
      <c r="E90" s="229"/>
      <c r="F90" s="229"/>
      <c r="G90" s="229"/>
      <c r="H90" s="229"/>
      <c r="I90" s="229"/>
      <c r="J90" s="229"/>
      <c r="K90" s="229"/>
      <c r="L90" s="229"/>
      <c r="M90" s="229"/>
      <c r="N90" s="229"/>
      <c r="O90" s="229"/>
      <c r="P90" s="229"/>
      <c r="Q90" s="229"/>
      <c r="R90" s="229"/>
      <c r="S90" s="229"/>
      <c r="T90" s="229"/>
      <c r="U90" s="229"/>
      <c r="V90" s="237"/>
      <c r="W90" s="237"/>
      <c r="X90" s="237"/>
      <c r="Y90" s="237"/>
      <c r="Z90" s="237"/>
      <c r="AA90" s="237"/>
      <c r="AB90" s="229"/>
      <c r="AC90" s="235"/>
      <c r="AD90" s="125"/>
      <c r="AE90" s="229"/>
      <c r="AF90" s="229"/>
    </row>
    <row r="91" spans="1:32" x14ac:dyDescent="0.25">
      <c r="A91" s="27"/>
      <c r="B91" s="183"/>
      <c r="C91" s="230"/>
      <c r="D91" s="230"/>
      <c r="E91" s="230"/>
      <c r="F91" s="230"/>
      <c r="G91" s="230"/>
      <c r="H91" s="230"/>
      <c r="I91" s="230"/>
      <c r="J91" s="230"/>
      <c r="K91" s="230"/>
      <c r="L91" s="230"/>
      <c r="M91" s="230"/>
      <c r="N91" s="230"/>
      <c r="O91" s="230"/>
      <c r="P91" s="230"/>
      <c r="Q91" s="230"/>
      <c r="R91" s="230"/>
      <c r="S91" s="230"/>
      <c r="T91" s="230"/>
      <c r="U91" s="230"/>
      <c r="V91" s="238"/>
      <c r="W91" s="238"/>
      <c r="X91" s="238"/>
      <c r="Y91" s="238"/>
      <c r="Z91" s="238"/>
      <c r="AA91" s="238"/>
      <c r="AB91" s="230"/>
      <c r="AC91" s="236"/>
      <c r="AD91" s="126"/>
      <c r="AE91" s="230"/>
      <c r="AF91" s="230"/>
    </row>
    <row r="92" spans="1:32" x14ac:dyDescent="0.2">
      <c r="B92" s="1"/>
    </row>
    <row r="93" spans="1:32" x14ac:dyDescent="0.2">
      <c r="A93" s="1" t="s">
        <v>13</v>
      </c>
      <c r="B93" s="105"/>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7"/>
    </row>
    <row r="94" spans="1:32" x14ac:dyDescent="0.25">
      <c r="A94" s="11"/>
      <c r="B94" s="108"/>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10"/>
    </row>
    <row r="95" spans="1:32" x14ac:dyDescent="0.25">
      <c r="A95" s="11"/>
      <c r="B95" s="111"/>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3"/>
    </row>
    <row r="97" spans="1:29" s="28" customFormat="1" x14ac:dyDescent="0.2">
      <c r="A97" s="1" t="s">
        <v>17</v>
      </c>
      <c r="B97" s="105"/>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7"/>
    </row>
    <row r="98" spans="1:29" s="28" customFormat="1" x14ac:dyDescent="0.25">
      <c r="A98" s="11"/>
      <c r="B98" s="108"/>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10"/>
    </row>
    <row r="99" spans="1:29" s="28" customFormat="1" x14ac:dyDescent="0.25">
      <c r="A99" s="11"/>
      <c r="B99" s="111"/>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3"/>
    </row>
    <row r="100" spans="1:29"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2"/>
      <c r="Z100" s="12"/>
    </row>
    <row r="101" spans="1:29"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2"/>
      <c r="Z101" s="12"/>
    </row>
    <row r="116" ht="12.75" customHeight="1" x14ac:dyDescent="0.25"/>
    <row r="129" ht="25.5" customHeight="1" x14ac:dyDescent="0.25"/>
  </sheetData>
  <customSheetViews>
    <customSheetView guid="{8C2F3FBA-E436-48FD-ABA5-4B0D9ADC6D80}" hiddenColumns="1">
      <pane xSplit="2" ySplit="11" topLeftCell="C12" activePane="bottomRight" state="frozen"/>
      <selection pane="bottomRight" activeCell="B12" sqref="B12"/>
      <pageMargins left="0.7" right="0.7" top="0.75" bottom="0.75" header="0.3" footer="0.3"/>
      <pageSetup paperSize="9" orientation="portrait" r:id="rId1"/>
    </customSheetView>
    <customSheetView guid="{165CAF45-08E8-47C6-A5EB-DCED04AB5FAC}" hiddenColumns="1">
      <pane xSplit="2" ySplit="11" topLeftCell="C12" activePane="bottomRight" state="frozen"/>
      <selection pane="bottomRight" activeCell="B12" sqref="B12"/>
      <pageMargins left="0.7" right="0.7" top="0.75" bottom="0.75" header="0.3" footer="0.3"/>
      <pageSetup paperSize="9" orientation="portrait" r:id="rId2"/>
    </customSheetView>
  </customSheetViews>
  <mergeCells count="1190">
    <mergeCell ref="AE20:AE21"/>
    <mergeCell ref="AE18:AE19"/>
    <mergeCell ref="AF18:AF19"/>
    <mergeCell ref="AF20:AF21"/>
    <mergeCell ref="AE16:AE17"/>
    <mergeCell ref="AF16:AF17"/>
    <mergeCell ref="AE14:AE15"/>
    <mergeCell ref="AF12:AF13"/>
    <mergeCell ref="AE12:AE13"/>
    <mergeCell ref="AF14:AF15"/>
    <mergeCell ref="A9:A11"/>
    <mergeCell ref="B9:B11"/>
    <mergeCell ref="C9:C11"/>
    <mergeCell ref="D9:T9"/>
    <mergeCell ref="U9:U11"/>
    <mergeCell ref="AE34:AE35"/>
    <mergeCell ref="AF34:AF35"/>
    <mergeCell ref="AE32:AE33"/>
    <mergeCell ref="AF32:AF33"/>
    <mergeCell ref="D32:D33"/>
    <mergeCell ref="E32:E33"/>
    <mergeCell ref="F32:F33"/>
    <mergeCell ref="AE30:AE31"/>
    <mergeCell ref="AF30:AF31"/>
    <mergeCell ref="AE28:AE29"/>
    <mergeCell ref="AF28:AF29"/>
    <mergeCell ref="AE26:AE27"/>
    <mergeCell ref="AF26:AF27"/>
    <mergeCell ref="AE24:AE25"/>
    <mergeCell ref="AF24:AF25"/>
    <mergeCell ref="AE22:AE23"/>
    <mergeCell ref="AF22:AF23"/>
    <mergeCell ref="AE54:AE55"/>
    <mergeCell ref="AF54:AF55"/>
    <mergeCell ref="AE52:AE53"/>
    <mergeCell ref="AF52:AF53"/>
    <mergeCell ref="AE50:AE51"/>
    <mergeCell ref="AF50:AF51"/>
    <mergeCell ref="AE48:AE49"/>
    <mergeCell ref="AF48:AF49"/>
    <mergeCell ref="AE46:AE47"/>
    <mergeCell ref="AF46:AF47"/>
    <mergeCell ref="AE44:AE45"/>
    <mergeCell ref="AF44:AF45"/>
    <mergeCell ref="AE42:AE43"/>
    <mergeCell ref="AF42:AF43"/>
    <mergeCell ref="AE40:AE41"/>
    <mergeCell ref="AF40:AF41"/>
    <mergeCell ref="AE36:AE37"/>
    <mergeCell ref="AF36:AF37"/>
    <mergeCell ref="AE38:AE39"/>
    <mergeCell ref="AF38:AF39"/>
    <mergeCell ref="AE72:AE73"/>
    <mergeCell ref="AF72:AF73"/>
    <mergeCell ref="AE70:AE71"/>
    <mergeCell ref="AF70:AF71"/>
    <mergeCell ref="AE68:AE69"/>
    <mergeCell ref="AF68:AF69"/>
    <mergeCell ref="AE66:AE67"/>
    <mergeCell ref="AF66:AF67"/>
    <mergeCell ref="AE64:AE65"/>
    <mergeCell ref="AF64:AF65"/>
    <mergeCell ref="AE62:AE63"/>
    <mergeCell ref="AF62:AF63"/>
    <mergeCell ref="AE60:AE61"/>
    <mergeCell ref="AF60:AF61"/>
    <mergeCell ref="AE58:AE59"/>
    <mergeCell ref="AF58:AF59"/>
    <mergeCell ref="AE56:AE57"/>
    <mergeCell ref="AF56:AF57"/>
    <mergeCell ref="AE90:AE91"/>
    <mergeCell ref="AF90:AF91"/>
    <mergeCell ref="AE88:AE89"/>
    <mergeCell ref="AF88:AF89"/>
    <mergeCell ref="AE86:AE87"/>
    <mergeCell ref="AF86:AF87"/>
    <mergeCell ref="AE84:AE85"/>
    <mergeCell ref="AF84:AF85"/>
    <mergeCell ref="AE82:AE83"/>
    <mergeCell ref="AF82:AF83"/>
    <mergeCell ref="AE80:AE81"/>
    <mergeCell ref="AF80:AF81"/>
    <mergeCell ref="AE78:AE79"/>
    <mergeCell ref="AF78:AF79"/>
    <mergeCell ref="AE76:AE77"/>
    <mergeCell ref="AF76:AF77"/>
    <mergeCell ref="AE74:AE75"/>
    <mergeCell ref="AF74:AF75"/>
    <mergeCell ref="AB9:AB11"/>
    <mergeCell ref="AC9:AC11"/>
    <mergeCell ref="A6:B6"/>
    <mergeCell ref="A8:B8"/>
    <mergeCell ref="V12:V13"/>
    <mergeCell ref="D12:D13"/>
    <mergeCell ref="E12:E13"/>
    <mergeCell ref="D14:D15"/>
    <mergeCell ref="D16:D17"/>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U72:U73"/>
    <mergeCell ref="U74:U75"/>
    <mergeCell ref="U76:U77"/>
    <mergeCell ref="U78:U79"/>
    <mergeCell ref="U80:U81"/>
    <mergeCell ref="U82:U83"/>
    <mergeCell ref="U84:U85"/>
    <mergeCell ref="U86:U87"/>
    <mergeCell ref="U88:U89"/>
    <mergeCell ref="U90:U91"/>
    <mergeCell ref="W12:W13"/>
    <mergeCell ref="X12:X13"/>
    <mergeCell ref="Y12:Y13"/>
    <mergeCell ref="Z12:Z13"/>
    <mergeCell ref="V20:V21"/>
    <mergeCell ref="W20:W21"/>
    <mergeCell ref="X20:X21"/>
    <mergeCell ref="Y20:Y21"/>
    <mergeCell ref="Z20:Z21"/>
    <mergeCell ref="V28:V29"/>
    <mergeCell ref="W28:W29"/>
    <mergeCell ref="X28:X29"/>
    <mergeCell ref="Y28:Y29"/>
    <mergeCell ref="Z28:Z29"/>
    <mergeCell ref="V36:V37"/>
    <mergeCell ref="W36:W37"/>
    <mergeCell ref="X36:X37"/>
    <mergeCell ref="Y36:Y37"/>
    <mergeCell ref="Z36:Z37"/>
    <mergeCell ref="U32:U33"/>
    <mergeCell ref="U34:U35"/>
    <mergeCell ref="U36:U37"/>
    <mergeCell ref="Z14:Z15"/>
    <mergeCell ref="AA14:AA15"/>
    <mergeCell ref="V16:V17"/>
    <mergeCell ref="W16:W17"/>
    <mergeCell ref="X16:X17"/>
    <mergeCell ref="Y16:Y17"/>
    <mergeCell ref="Z16:Z17"/>
    <mergeCell ref="AA16:AA17"/>
    <mergeCell ref="V18:V19"/>
    <mergeCell ref="W18:W19"/>
    <mergeCell ref="X18:X19"/>
    <mergeCell ref="Y18:Y19"/>
    <mergeCell ref="Z18:Z19"/>
    <mergeCell ref="AA18:AA19"/>
    <mergeCell ref="U66:U67"/>
    <mergeCell ref="U68:U69"/>
    <mergeCell ref="U70:U71"/>
    <mergeCell ref="U38:U39"/>
    <mergeCell ref="U40:U41"/>
    <mergeCell ref="U42:U43"/>
    <mergeCell ref="U44:U45"/>
    <mergeCell ref="U46:U47"/>
    <mergeCell ref="U48:U49"/>
    <mergeCell ref="U50:U51"/>
    <mergeCell ref="U52:U53"/>
    <mergeCell ref="U54:U55"/>
    <mergeCell ref="U56:U57"/>
    <mergeCell ref="U58:U59"/>
    <mergeCell ref="U60:U61"/>
    <mergeCell ref="U62:U63"/>
    <mergeCell ref="U64:U65"/>
    <mergeCell ref="V32:V33"/>
    <mergeCell ref="W32:W33"/>
    <mergeCell ref="X32:X33"/>
    <mergeCell ref="Y32:Y33"/>
    <mergeCell ref="Z32:Z33"/>
    <mergeCell ref="AA32:AA33"/>
    <mergeCell ref="V34:V35"/>
    <mergeCell ref="W34:W35"/>
    <mergeCell ref="X34:X35"/>
    <mergeCell ref="Y34:Y35"/>
    <mergeCell ref="Z34:Z35"/>
    <mergeCell ref="AA34:AA35"/>
    <mergeCell ref="AA20:AA21"/>
    <mergeCell ref="V22:V23"/>
    <mergeCell ref="W22:W23"/>
    <mergeCell ref="X22:X23"/>
    <mergeCell ref="Y22:Y23"/>
    <mergeCell ref="Z22:Z23"/>
    <mergeCell ref="AA22:AA23"/>
    <mergeCell ref="V24:V25"/>
    <mergeCell ref="W24:W25"/>
    <mergeCell ref="X24:X25"/>
    <mergeCell ref="Y24:Y25"/>
    <mergeCell ref="Z24:Z25"/>
    <mergeCell ref="AA24:AA25"/>
    <mergeCell ref="V26:V27"/>
    <mergeCell ref="W26:W27"/>
    <mergeCell ref="X26:X27"/>
    <mergeCell ref="Y26:Y27"/>
    <mergeCell ref="Z26:Z27"/>
    <mergeCell ref="AA26:AA27"/>
    <mergeCell ref="AA36:AA37"/>
    <mergeCell ref="V38:V39"/>
    <mergeCell ref="W38:W39"/>
    <mergeCell ref="X38:X39"/>
    <mergeCell ref="Y38:Y39"/>
    <mergeCell ref="Z38:Z39"/>
    <mergeCell ref="AA38:AA39"/>
    <mergeCell ref="V40:V41"/>
    <mergeCell ref="W40:W41"/>
    <mergeCell ref="X40:X41"/>
    <mergeCell ref="Y40:Y41"/>
    <mergeCell ref="Z40:Z41"/>
    <mergeCell ref="AA40:AA41"/>
    <mergeCell ref="V42:V43"/>
    <mergeCell ref="W42:W43"/>
    <mergeCell ref="X42:X43"/>
    <mergeCell ref="Y42:Y43"/>
    <mergeCell ref="Z42:Z43"/>
    <mergeCell ref="AA42:AA43"/>
    <mergeCell ref="V44:V45"/>
    <mergeCell ref="W44:W45"/>
    <mergeCell ref="X44:X45"/>
    <mergeCell ref="Y44:Y45"/>
    <mergeCell ref="Z44:Z45"/>
    <mergeCell ref="AA44:AA45"/>
    <mergeCell ref="V46:V47"/>
    <mergeCell ref="W46:W47"/>
    <mergeCell ref="X46:X47"/>
    <mergeCell ref="Y46:Y47"/>
    <mergeCell ref="Z46:Z47"/>
    <mergeCell ref="AA46:AA47"/>
    <mergeCell ref="V48:V49"/>
    <mergeCell ref="W48:W49"/>
    <mergeCell ref="X48:X49"/>
    <mergeCell ref="Y48:Y49"/>
    <mergeCell ref="Z48:Z49"/>
    <mergeCell ref="AA48:AA49"/>
    <mergeCell ref="V50:V51"/>
    <mergeCell ref="W50:W51"/>
    <mergeCell ref="X50:X51"/>
    <mergeCell ref="Y50:Y51"/>
    <mergeCell ref="Z50:Z51"/>
    <mergeCell ref="AA50:AA51"/>
    <mergeCell ref="V52:V53"/>
    <mergeCell ref="W52:W53"/>
    <mergeCell ref="X52:X53"/>
    <mergeCell ref="Y52:Y53"/>
    <mergeCell ref="Z52:Z53"/>
    <mergeCell ref="AA52:AA53"/>
    <mergeCell ref="V54:V55"/>
    <mergeCell ref="W54:W55"/>
    <mergeCell ref="X54:X55"/>
    <mergeCell ref="Y54:Y55"/>
    <mergeCell ref="Z54:Z55"/>
    <mergeCell ref="AA54:AA55"/>
    <mergeCell ref="V56:V57"/>
    <mergeCell ref="W56:W57"/>
    <mergeCell ref="X56:X57"/>
    <mergeCell ref="Y56:Y57"/>
    <mergeCell ref="Z56:Z57"/>
    <mergeCell ref="AA56:AA57"/>
    <mergeCell ref="V58:V59"/>
    <mergeCell ref="W58:W59"/>
    <mergeCell ref="X58:X59"/>
    <mergeCell ref="Y58:Y59"/>
    <mergeCell ref="Z58:Z59"/>
    <mergeCell ref="AA58:AA59"/>
    <mergeCell ref="V60:V61"/>
    <mergeCell ref="W60:W61"/>
    <mergeCell ref="X60:X61"/>
    <mergeCell ref="Y60:Y61"/>
    <mergeCell ref="Z60:Z61"/>
    <mergeCell ref="AA60:AA61"/>
    <mergeCell ref="X70:X71"/>
    <mergeCell ref="Y70:Y71"/>
    <mergeCell ref="Z70:Z71"/>
    <mergeCell ref="AA70:AA71"/>
    <mergeCell ref="V72:V73"/>
    <mergeCell ref="W72:W73"/>
    <mergeCell ref="X72:X73"/>
    <mergeCell ref="Y72:Y73"/>
    <mergeCell ref="Z72:Z73"/>
    <mergeCell ref="AA72:AA73"/>
    <mergeCell ref="V62:V63"/>
    <mergeCell ref="W62:W63"/>
    <mergeCell ref="X62:X63"/>
    <mergeCell ref="Y62:Y63"/>
    <mergeCell ref="Z62:Z63"/>
    <mergeCell ref="AA62:AA63"/>
    <mergeCell ref="V64:V65"/>
    <mergeCell ref="W64:W65"/>
    <mergeCell ref="X64:X65"/>
    <mergeCell ref="Y64:Y65"/>
    <mergeCell ref="Z64:Z65"/>
    <mergeCell ref="AA64:AA65"/>
    <mergeCell ref="V66:V67"/>
    <mergeCell ref="W66:W67"/>
    <mergeCell ref="X66:X67"/>
    <mergeCell ref="Y66:Y67"/>
    <mergeCell ref="Z66:Z67"/>
    <mergeCell ref="AA66:AA67"/>
    <mergeCell ref="V82:V83"/>
    <mergeCell ref="W82:W83"/>
    <mergeCell ref="X82:X83"/>
    <mergeCell ref="Y82:Y83"/>
    <mergeCell ref="Z82:Z83"/>
    <mergeCell ref="AA82:AA83"/>
    <mergeCell ref="V84:V85"/>
    <mergeCell ref="W84:W85"/>
    <mergeCell ref="X84:X85"/>
    <mergeCell ref="Y84:Y85"/>
    <mergeCell ref="Z84:Z85"/>
    <mergeCell ref="AA84:AA85"/>
    <mergeCell ref="V74:V75"/>
    <mergeCell ref="W74:W75"/>
    <mergeCell ref="X74:X75"/>
    <mergeCell ref="Y74:Y75"/>
    <mergeCell ref="Z74:Z75"/>
    <mergeCell ref="AA74:AA75"/>
    <mergeCell ref="V76:V77"/>
    <mergeCell ref="W76:W77"/>
    <mergeCell ref="X76:X77"/>
    <mergeCell ref="Y76:Y77"/>
    <mergeCell ref="Z76:Z77"/>
    <mergeCell ref="AA76:AA77"/>
    <mergeCell ref="V78:V79"/>
    <mergeCell ref="W78:W79"/>
    <mergeCell ref="X78:X79"/>
    <mergeCell ref="Y78:Y79"/>
    <mergeCell ref="Z78:Z79"/>
    <mergeCell ref="AA78:AA79"/>
    <mergeCell ref="V86:V87"/>
    <mergeCell ref="W86:W87"/>
    <mergeCell ref="X86:X87"/>
    <mergeCell ref="Y86:Y87"/>
    <mergeCell ref="Z86:Z87"/>
    <mergeCell ref="AA86:AA87"/>
    <mergeCell ref="V88:V89"/>
    <mergeCell ref="W88:W89"/>
    <mergeCell ref="X88:X89"/>
    <mergeCell ref="Y88:Y89"/>
    <mergeCell ref="Z88:Z89"/>
    <mergeCell ref="AA88:AA89"/>
    <mergeCell ref="V90:V91"/>
    <mergeCell ref="W90:W91"/>
    <mergeCell ref="X90:X91"/>
    <mergeCell ref="Y90:Y91"/>
    <mergeCell ref="Z90:Z91"/>
    <mergeCell ref="AA90:AA91"/>
    <mergeCell ref="U12:U13"/>
    <mergeCell ref="U14:U15"/>
    <mergeCell ref="U16:U17"/>
    <mergeCell ref="U18:U19"/>
    <mergeCell ref="U20:U21"/>
    <mergeCell ref="U24:U25"/>
    <mergeCell ref="U26:U27"/>
    <mergeCell ref="U28:U29"/>
    <mergeCell ref="U30:U31"/>
    <mergeCell ref="U22:U23"/>
    <mergeCell ref="AB12:AB13"/>
    <mergeCell ref="AB14:AB15"/>
    <mergeCell ref="AB16:AB17"/>
    <mergeCell ref="AB18:AB19"/>
    <mergeCell ref="AB20:AB21"/>
    <mergeCell ref="AB22:AB23"/>
    <mergeCell ref="AB24:AB25"/>
    <mergeCell ref="AB26:AB27"/>
    <mergeCell ref="AB28:AB29"/>
    <mergeCell ref="AB30:AB31"/>
    <mergeCell ref="AA28:AA29"/>
    <mergeCell ref="V30:V31"/>
    <mergeCell ref="W30:W31"/>
    <mergeCell ref="X30:X31"/>
    <mergeCell ref="Y30:Y31"/>
    <mergeCell ref="Z30:Z31"/>
    <mergeCell ref="AA30:AA31"/>
    <mergeCell ref="AA12:AA13"/>
    <mergeCell ref="V14:V15"/>
    <mergeCell ref="W14:W15"/>
    <mergeCell ref="X14:X15"/>
    <mergeCell ref="Y14:Y15"/>
    <mergeCell ref="AC48:AC49"/>
    <mergeCell ref="AB32:AB33"/>
    <mergeCell ref="AB34:AB35"/>
    <mergeCell ref="AB36:AB37"/>
    <mergeCell ref="AB38:AB39"/>
    <mergeCell ref="AB40:AB41"/>
    <mergeCell ref="AB42:AB43"/>
    <mergeCell ref="AB44:AB45"/>
    <mergeCell ref="AB46:AB47"/>
    <mergeCell ref="AB48:AB49"/>
    <mergeCell ref="AB50:AB51"/>
    <mergeCell ref="AB52:AB53"/>
    <mergeCell ref="AB54:AB55"/>
    <mergeCell ref="AB56:AB57"/>
    <mergeCell ref="AB58:AB59"/>
    <mergeCell ref="AB60:AB61"/>
    <mergeCell ref="AB62:AB63"/>
    <mergeCell ref="AC82:AC83"/>
    <mergeCell ref="AB66:AB67"/>
    <mergeCell ref="AB68:AB69"/>
    <mergeCell ref="AB70:AB71"/>
    <mergeCell ref="AB72:AB73"/>
    <mergeCell ref="AB74:AB75"/>
    <mergeCell ref="AB76:AB77"/>
    <mergeCell ref="AB78:AB79"/>
    <mergeCell ref="AB80:AB81"/>
    <mergeCell ref="AB82:AB83"/>
    <mergeCell ref="AB84:AB85"/>
    <mergeCell ref="AB86:AB87"/>
    <mergeCell ref="AB88:AB89"/>
    <mergeCell ref="AB90:AB91"/>
    <mergeCell ref="AC12:AC13"/>
    <mergeCell ref="AC14:AC15"/>
    <mergeCell ref="AC16:AC17"/>
    <mergeCell ref="AC18:AC19"/>
    <mergeCell ref="AC20:AC21"/>
    <mergeCell ref="AC22:AC23"/>
    <mergeCell ref="AC24:AC25"/>
    <mergeCell ref="AC26:AC27"/>
    <mergeCell ref="AC28:AC29"/>
    <mergeCell ref="AC30:AC31"/>
    <mergeCell ref="AC32:AC33"/>
    <mergeCell ref="AC34:AC35"/>
    <mergeCell ref="AC36:AC37"/>
    <mergeCell ref="AC38:AC39"/>
    <mergeCell ref="AC40:AC41"/>
    <mergeCell ref="AC42:AC43"/>
    <mergeCell ref="AC44:AC45"/>
    <mergeCell ref="AC46:AC47"/>
    <mergeCell ref="C66:C67"/>
    <mergeCell ref="AC50:AC51"/>
    <mergeCell ref="AC52:AC53"/>
    <mergeCell ref="AC54:AC55"/>
    <mergeCell ref="AC56:AC57"/>
    <mergeCell ref="AC58:AC59"/>
    <mergeCell ref="AC60:AC61"/>
    <mergeCell ref="AC62:AC63"/>
    <mergeCell ref="AC64:AC65"/>
    <mergeCell ref="AC66:AC67"/>
    <mergeCell ref="AC68:AC69"/>
    <mergeCell ref="AC70:AC71"/>
    <mergeCell ref="AC72:AC73"/>
    <mergeCell ref="AC74:AC75"/>
    <mergeCell ref="AC76:AC77"/>
    <mergeCell ref="AC78:AC79"/>
    <mergeCell ref="AC80:AC81"/>
    <mergeCell ref="AB64:AB65"/>
    <mergeCell ref="V80:V81"/>
    <mergeCell ref="W80:W81"/>
    <mergeCell ref="X80:X81"/>
    <mergeCell ref="Y80:Y81"/>
    <mergeCell ref="Z80:Z81"/>
    <mergeCell ref="AA80:AA81"/>
    <mergeCell ref="V68:V69"/>
    <mergeCell ref="W68:W69"/>
    <mergeCell ref="X68:X69"/>
    <mergeCell ref="Y68:Y69"/>
    <mergeCell ref="Z68:Z69"/>
    <mergeCell ref="AA68:AA69"/>
    <mergeCell ref="V70:V71"/>
    <mergeCell ref="W70:W71"/>
    <mergeCell ref="S10:S11"/>
    <mergeCell ref="AC84:AC85"/>
    <mergeCell ref="AC86:AC87"/>
    <mergeCell ref="AC88:AC89"/>
    <mergeCell ref="AC90:AC9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V9:X10"/>
    <mergeCell ref="Y9:AA10"/>
    <mergeCell ref="AE9:AE10"/>
    <mergeCell ref="AF9:AF10"/>
    <mergeCell ref="C68:C69"/>
    <mergeCell ref="C70:C71"/>
    <mergeCell ref="C72:C73"/>
    <mergeCell ref="C74:C75"/>
    <mergeCell ref="C76:C77"/>
    <mergeCell ref="C78:C79"/>
    <mergeCell ref="C80:C81"/>
    <mergeCell ref="C82:C83"/>
    <mergeCell ref="C84:C85"/>
    <mergeCell ref="C86:C87"/>
    <mergeCell ref="C88:C89"/>
    <mergeCell ref="C90:C91"/>
    <mergeCell ref="T10:T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s>
  <dataValidations xWindow="848" yWindow="684" count="5">
    <dataValidation type="list" allowBlank="1" showInputMessage="1" showErrorMessage="1" prompt="Please select from the list" sqref="WWC982994:WWD983131 WMG982994:WMH983131 WCK982994:WCL983131 VSO982994:VSP983131 VIS982994:VIT983131 UYW982994:UYX983131 UPA982994:UPB983131 UFE982994:UFF983131 TVI982994:TVJ983131 TLM982994:TLN983131 TBQ982994:TBR983131 SRU982994:SRV983131 SHY982994:SHZ983131 RYC982994:RYD983131 ROG982994:ROH983131 REK982994:REL983131 QUO982994:QUP983131 QKS982994:QKT983131 QAW982994:QAX983131 PRA982994:PRB983131 PHE982994:PHF983131 OXI982994:OXJ983131 ONM982994:ONN983131 ODQ982994:ODR983131 NTU982994:NTV983131 NJY982994:NJZ983131 NAC982994:NAD983131 MQG982994:MQH983131 MGK982994:MGL983131 LWO982994:LWP983131 LMS982994:LMT983131 LCW982994:LCX983131 KTA982994:KTB983131 KJE982994:KJF983131 JZI982994:JZJ983131 JPM982994:JPN983131 JFQ982994:JFR983131 IVU982994:IVV983131 ILY982994:ILZ983131 ICC982994:ICD983131 HSG982994:HSH983131 HIK982994:HIL983131 GYO982994:GYP983131 GOS982994:GOT983131 GEW982994:GEX983131 FVA982994:FVB983131 FLE982994:FLF983131 FBI982994:FBJ983131 ERM982994:ERN983131 EHQ982994:EHR983131 DXU982994:DXV983131 DNY982994:DNZ983131 DEC982994:DED983131 CUG982994:CUH983131 CKK982994:CKL983131 CAO982994:CAP983131 BQS982994:BQT983131 BGW982994:BGX983131 AXA982994:AXB983131 ANE982994:ANF983131 ADI982994:ADJ983131 TM982994:TN983131 JQ982994:JR983131 WWC917458:WWD917595 WMG917458:WMH917595 WCK917458:WCL917595 VSO917458:VSP917595 VIS917458:VIT917595 UYW917458:UYX917595 UPA917458:UPB917595 UFE917458:UFF917595 TVI917458:TVJ917595 TLM917458:TLN917595 TBQ917458:TBR917595 SRU917458:SRV917595 SHY917458:SHZ917595 RYC917458:RYD917595 ROG917458:ROH917595 REK917458:REL917595 QUO917458:QUP917595 QKS917458:QKT917595 QAW917458:QAX917595 PRA917458:PRB917595 PHE917458:PHF917595 OXI917458:OXJ917595 ONM917458:ONN917595 ODQ917458:ODR917595 NTU917458:NTV917595 NJY917458:NJZ917595 NAC917458:NAD917595 MQG917458:MQH917595 MGK917458:MGL917595 LWO917458:LWP917595 LMS917458:LMT917595 LCW917458:LCX917595 KTA917458:KTB917595 KJE917458:KJF917595 JZI917458:JZJ917595 JPM917458:JPN917595 JFQ917458:JFR917595 IVU917458:IVV917595 ILY917458:ILZ917595 ICC917458:ICD917595 HSG917458:HSH917595 HIK917458:HIL917595 GYO917458:GYP917595 GOS917458:GOT917595 GEW917458:GEX917595 FVA917458:FVB917595 FLE917458:FLF917595 FBI917458:FBJ917595 ERM917458:ERN917595 EHQ917458:EHR917595 DXU917458:DXV917595 DNY917458:DNZ917595 DEC917458:DED917595 CUG917458:CUH917595 CKK917458:CKL917595 CAO917458:CAP917595 BQS917458:BQT917595 BGW917458:BGX917595 AXA917458:AXB917595 ANE917458:ANF917595 ADI917458:ADJ917595 TM917458:TN917595 JQ917458:JR917595 WWC851922:WWD852059 WMG851922:WMH852059 WCK851922:WCL852059 VSO851922:VSP852059 VIS851922:VIT852059 UYW851922:UYX852059 UPA851922:UPB852059 UFE851922:UFF852059 TVI851922:TVJ852059 TLM851922:TLN852059 TBQ851922:TBR852059 SRU851922:SRV852059 SHY851922:SHZ852059 RYC851922:RYD852059 ROG851922:ROH852059 REK851922:REL852059 QUO851922:QUP852059 QKS851922:QKT852059 QAW851922:QAX852059 PRA851922:PRB852059 PHE851922:PHF852059 OXI851922:OXJ852059 ONM851922:ONN852059 ODQ851922:ODR852059 NTU851922:NTV852059 NJY851922:NJZ852059 NAC851922:NAD852059 MQG851922:MQH852059 MGK851922:MGL852059 LWO851922:LWP852059 LMS851922:LMT852059 LCW851922:LCX852059 KTA851922:KTB852059 KJE851922:KJF852059 JZI851922:JZJ852059 JPM851922:JPN852059 JFQ851922:JFR852059 IVU851922:IVV852059 ILY851922:ILZ852059 ICC851922:ICD852059 HSG851922:HSH852059 HIK851922:HIL852059 GYO851922:GYP852059 GOS851922:GOT852059 GEW851922:GEX852059 FVA851922:FVB852059 FLE851922:FLF852059 FBI851922:FBJ852059 ERM851922:ERN852059 EHQ851922:EHR852059 DXU851922:DXV852059 DNY851922:DNZ852059 DEC851922:DED852059 CUG851922:CUH852059 CKK851922:CKL852059 CAO851922:CAP852059 BQS851922:BQT852059 BGW851922:BGX852059 AXA851922:AXB852059 ANE851922:ANF852059 ADI851922:ADJ852059 TM851922:TN852059 JQ851922:JR852059 WWC786386:WWD786523 WMG786386:WMH786523 WCK786386:WCL786523 VSO786386:VSP786523 VIS786386:VIT786523 UYW786386:UYX786523 UPA786386:UPB786523 UFE786386:UFF786523 TVI786386:TVJ786523 TLM786386:TLN786523 TBQ786386:TBR786523 SRU786386:SRV786523 SHY786386:SHZ786523 RYC786386:RYD786523 ROG786386:ROH786523 REK786386:REL786523 QUO786386:QUP786523 QKS786386:QKT786523 QAW786386:QAX786523 PRA786386:PRB786523 PHE786386:PHF786523 OXI786386:OXJ786523 ONM786386:ONN786523 ODQ786386:ODR786523 NTU786386:NTV786523 NJY786386:NJZ786523 NAC786386:NAD786523 MQG786386:MQH786523 MGK786386:MGL786523 LWO786386:LWP786523 LMS786386:LMT786523 LCW786386:LCX786523 KTA786386:KTB786523 KJE786386:KJF786523 JZI786386:JZJ786523 JPM786386:JPN786523 JFQ786386:JFR786523 IVU786386:IVV786523 ILY786386:ILZ786523 ICC786386:ICD786523 HSG786386:HSH786523 HIK786386:HIL786523 GYO786386:GYP786523 GOS786386:GOT786523 GEW786386:GEX786523 FVA786386:FVB786523 FLE786386:FLF786523 FBI786386:FBJ786523 ERM786386:ERN786523 EHQ786386:EHR786523 DXU786386:DXV786523 DNY786386:DNZ786523 DEC786386:DED786523 CUG786386:CUH786523 CKK786386:CKL786523 CAO786386:CAP786523 BQS786386:BQT786523 BGW786386:BGX786523 AXA786386:AXB786523 ANE786386:ANF786523 ADI786386:ADJ786523 TM786386:TN786523 JQ786386:JR786523 WWC720850:WWD720987 WMG720850:WMH720987 WCK720850:WCL720987 VSO720850:VSP720987 VIS720850:VIT720987 UYW720850:UYX720987 UPA720850:UPB720987 UFE720850:UFF720987 TVI720850:TVJ720987 TLM720850:TLN720987 TBQ720850:TBR720987 SRU720850:SRV720987 SHY720850:SHZ720987 RYC720850:RYD720987 ROG720850:ROH720987 REK720850:REL720987 QUO720850:QUP720987 QKS720850:QKT720987 QAW720850:QAX720987 PRA720850:PRB720987 PHE720850:PHF720987 OXI720850:OXJ720987 ONM720850:ONN720987 ODQ720850:ODR720987 NTU720850:NTV720987 NJY720850:NJZ720987 NAC720850:NAD720987 MQG720850:MQH720987 MGK720850:MGL720987 LWO720850:LWP720987 LMS720850:LMT720987 LCW720850:LCX720987 KTA720850:KTB720987 KJE720850:KJF720987 JZI720850:JZJ720987 JPM720850:JPN720987 JFQ720850:JFR720987 IVU720850:IVV720987 ILY720850:ILZ720987 ICC720850:ICD720987 HSG720850:HSH720987 HIK720850:HIL720987 GYO720850:GYP720987 GOS720850:GOT720987 GEW720850:GEX720987 FVA720850:FVB720987 FLE720850:FLF720987 FBI720850:FBJ720987 ERM720850:ERN720987 EHQ720850:EHR720987 DXU720850:DXV720987 DNY720850:DNZ720987 DEC720850:DED720987 CUG720850:CUH720987 CKK720850:CKL720987 CAO720850:CAP720987 BQS720850:BQT720987 BGW720850:BGX720987 AXA720850:AXB720987 ANE720850:ANF720987 ADI720850:ADJ720987 TM720850:TN720987 JQ720850:JR720987 WWC655314:WWD655451 WMG655314:WMH655451 WCK655314:WCL655451 VSO655314:VSP655451 VIS655314:VIT655451 UYW655314:UYX655451 UPA655314:UPB655451 UFE655314:UFF655451 TVI655314:TVJ655451 TLM655314:TLN655451 TBQ655314:TBR655451 SRU655314:SRV655451 SHY655314:SHZ655451 RYC655314:RYD655451 ROG655314:ROH655451 REK655314:REL655451 QUO655314:QUP655451 QKS655314:QKT655451 QAW655314:QAX655451 PRA655314:PRB655451 PHE655314:PHF655451 OXI655314:OXJ655451 ONM655314:ONN655451 ODQ655314:ODR655451 NTU655314:NTV655451 NJY655314:NJZ655451 NAC655314:NAD655451 MQG655314:MQH655451 MGK655314:MGL655451 LWO655314:LWP655451 LMS655314:LMT655451 LCW655314:LCX655451 KTA655314:KTB655451 KJE655314:KJF655451 JZI655314:JZJ655451 JPM655314:JPN655451 JFQ655314:JFR655451 IVU655314:IVV655451 ILY655314:ILZ655451 ICC655314:ICD655451 HSG655314:HSH655451 HIK655314:HIL655451 GYO655314:GYP655451 GOS655314:GOT655451 GEW655314:GEX655451 FVA655314:FVB655451 FLE655314:FLF655451 FBI655314:FBJ655451 ERM655314:ERN655451 EHQ655314:EHR655451 DXU655314:DXV655451 DNY655314:DNZ655451 DEC655314:DED655451 CUG655314:CUH655451 CKK655314:CKL655451 CAO655314:CAP655451 BQS655314:BQT655451 BGW655314:BGX655451 AXA655314:AXB655451 ANE655314:ANF655451 ADI655314:ADJ655451 TM655314:TN655451 JQ655314:JR655451 WWC589778:WWD589915 WMG589778:WMH589915 WCK589778:WCL589915 VSO589778:VSP589915 VIS589778:VIT589915 UYW589778:UYX589915 UPA589778:UPB589915 UFE589778:UFF589915 TVI589778:TVJ589915 TLM589778:TLN589915 TBQ589778:TBR589915 SRU589778:SRV589915 SHY589778:SHZ589915 RYC589778:RYD589915 ROG589778:ROH589915 REK589778:REL589915 QUO589778:QUP589915 QKS589778:QKT589915 QAW589778:QAX589915 PRA589778:PRB589915 PHE589778:PHF589915 OXI589778:OXJ589915 ONM589778:ONN589915 ODQ589778:ODR589915 NTU589778:NTV589915 NJY589778:NJZ589915 NAC589778:NAD589915 MQG589778:MQH589915 MGK589778:MGL589915 LWO589778:LWP589915 LMS589778:LMT589915 LCW589778:LCX589915 KTA589778:KTB589915 KJE589778:KJF589915 JZI589778:JZJ589915 JPM589778:JPN589915 JFQ589778:JFR589915 IVU589778:IVV589915 ILY589778:ILZ589915 ICC589778:ICD589915 HSG589778:HSH589915 HIK589778:HIL589915 GYO589778:GYP589915 GOS589778:GOT589915 GEW589778:GEX589915 FVA589778:FVB589915 FLE589778:FLF589915 FBI589778:FBJ589915 ERM589778:ERN589915 EHQ589778:EHR589915 DXU589778:DXV589915 DNY589778:DNZ589915 DEC589778:DED589915 CUG589778:CUH589915 CKK589778:CKL589915 CAO589778:CAP589915 BQS589778:BQT589915 BGW589778:BGX589915 AXA589778:AXB589915 ANE589778:ANF589915 ADI589778:ADJ589915 TM589778:TN589915 JQ589778:JR589915 WWC524242:WWD524379 WMG524242:WMH524379 WCK524242:WCL524379 VSO524242:VSP524379 VIS524242:VIT524379 UYW524242:UYX524379 UPA524242:UPB524379 UFE524242:UFF524379 TVI524242:TVJ524379 TLM524242:TLN524379 TBQ524242:TBR524379 SRU524242:SRV524379 SHY524242:SHZ524379 RYC524242:RYD524379 ROG524242:ROH524379 REK524242:REL524379 QUO524242:QUP524379 QKS524242:QKT524379 QAW524242:QAX524379 PRA524242:PRB524379 PHE524242:PHF524379 OXI524242:OXJ524379 ONM524242:ONN524379 ODQ524242:ODR524379 NTU524242:NTV524379 NJY524242:NJZ524379 NAC524242:NAD524379 MQG524242:MQH524379 MGK524242:MGL524379 LWO524242:LWP524379 LMS524242:LMT524379 LCW524242:LCX524379 KTA524242:KTB524379 KJE524242:KJF524379 JZI524242:JZJ524379 JPM524242:JPN524379 JFQ524242:JFR524379 IVU524242:IVV524379 ILY524242:ILZ524379 ICC524242:ICD524379 HSG524242:HSH524379 HIK524242:HIL524379 GYO524242:GYP524379 GOS524242:GOT524379 GEW524242:GEX524379 FVA524242:FVB524379 FLE524242:FLF524379 FBI524242:FBJ524379 ERM524242:ERN524379 EHQ524242:EHR524379 DXU524242:DXV524379 DNY524242:DNZ524379 DEC524242:DED524379 CUG524242:CUH524379 CKK524242:CKL524379 CAO524242:CAP524379 BQS524242:BQT524379 BGW524242:BGX524379 AXA524242:AXB524379 ANE524242:ANF524379 ADI524242:ADJ524379 TM524242:TN524379 JQ524242:JR524379 WWC458706:WWD458843 WMG458706:WMH458843 WCK458706:WCL458843 VSO458706:VSP458843 VIS458706:VIT458843 UYW458706:UYX458843 UPA458706:UPB458843 UFE458706:UFF458843 TVI458706:TVJ458843 TLM458706:TLN458843 TBQ458706:TBR458843 SRU458706:SRV458843 SHY458706:SHZ458843 RYC458706:RYD458843 ROG458706:ROH458843 REK458706:REL458843 QUO458706:QUP458843 QKS458706:QKT458843 QAW458706:QAX458843 PRA458706:PRB458843 PHE458706:PHF458843 OXI458706:OXJ458843 ONM458706:ONN458843 ODQ458706:ODR458843 NTU458706:NTV458843 NJY458706:NJZ458843 NAC458706:NAD458843 MQG458706:MQH458843 MGK458706:MGL458843 LWO458706:LWP458843 LMS458706:LMT458843 LCW458706:LCX458843 KTA458706:KTB458843 KJE458706:KJF458843 JZI458706:JZJ458843 JPM458706:JPN458843 JFQ458706:JFR458843 IVU458706:IVV458843 ILY458706:ILZ458843 ICC458706:ICD458843 HSG458706:HSH458843 HIK458706:HIL458843 GYO458706:GYP458843 GOS458706:GOT458843 GEW458706:GEX458843 FVA458706:FVB458843 FLE458706:FLF458843 FBI458706:FBJ458843 ERM458706:ERN458843 EHQ458706:EHR458843 DXU458706:DXV458843 DNY458706:DNZ458843 DEC458706:DED458843 CUG458706:CUH458843 CKK458706:CKL458843 CAO458706:CAP458843 BQS458706:BQT458843 BGW458706:BGX458843 AXA458706:AXB458843 ANE458706:ANF458843 ADI458706:ADJ458843 TM458706:TN458843 JQ458706:JR458843 WWC393170:WWD393307 WMG393170:WMH393307 WCK393170:WCL393307 VSO393170:VSP393307 VIS393170:VIT393307 UYW393170:UYX393307 UPA393170:UPB393307 UFE393170:UFF393307 TVI393170:TVJ393307 TLM393170:TLN393307 TBQ393170:TBR393307 SRU393170:SRV393307 SHY393170:SHZ393307 RYC393170:RYD393307 ROG393170:ROH393307 REK393170:REL393307 QUO393170:QUP393307 QKS393170:QKT393307 QAW393170:QAX393307 PRA393170:PRB393307 PHE393170:PHF393307 OXI393170:OXJ393307 ONM393170:ONN393307 ODQ393170:ODR393307 NTU393170:NTV393307 NJY393170:NJZ393307 NAC393170:NAD393307 MQG393170:MQH393307 MGK393170:MGL393307 LWO393170:LWP393307 LMS393170:LMT393307 LCW393170:LCX393307 KTA393170:KTB393307 KJE393170:KJF393307 JZI393170:JZJ393307 JPM393170:JPN393307 JFQ393170:JFR393307 IVU393170:IVV393307 ILY393170:ILZ393307 ICC393170:ICD393307 HSG393170:HSH393307 HIK393170:HIL393307 GYO393170:GYP393307 GOS393170:GOT393307 GEW393170:GEX393307 FVA393170:FVB393307 FLE393170:FLF393307 FBI393170:FBJ393307 ERM393170:ERN393307 EHQ393170:EHR393307 DXU393170:DXV393307 DNY393170:DNZ393307 DEC393170:DED393307 CUG393170:CUH393307 CKK393170:CKL393307 CAO393170:CAP393307 BQS393170:BQT393307 BGW393170:BGX393307 AXA393170:AXB393307 ANE393170:ANF393307 ADI393170:ADJ393307 TM393170:TN393307 JQ393170:JR393307 WWC327634:WWD327771 WMG327634:WMH327771 WCK327634:WCL327771 VSO327634:VSP327771 VIS327634:VIT327771 UYW327634:UYX327771 UPA327634:UPB327771 UFE327634:UFF327771 TVI327634:TVJ327771 TLM327634:TLN327771 TBQ327634:TBR327771 SRU327634:SRV327771 SHY327634:SHZ327771 RYC327634:RYD327771 ROG327634:ROH327771 REK327634:REL327771 QUO327634:QUP327771 QKS327634:QKT327771 QAW327634:QAX327771 PRA327634:PRB327771 PHE327634:PHF327771 OXI327634:OXJ327771 ONM327634:ONN327771 ODQ327634:ODR327771 NTU327634:NTV327771 NJY327634:NJZ327771 NAC327634:NAD327771 MQG327634:MQH327771 MGK327634:MGL327771 LWO327634:LWP327771 LMS327634:LMT327771 LCW327634:LCX327771 KTA327634:KTB327771 KJE327634:KJF327771 JZI327634:JZJ327771 JPM327634:JPN327771 JFQ327634:JFR327771 IVU327634:IVV327771 ILY327634:ILZ327771 ICC327634:ICD327771 HSG327634:HSH327771 HIK327634:HIL327771 GYO327634:GYP327771 GOS327634:GOT327771 GEW327634:GEX327771 FVA327634:FVB327771 FLE327634:FLF327771 FBI327634:FBJ327771 ERM327634:ERN327771 EHQ327634:EHR327771 DXU327634:DXV327771 DNY327634:DNZ327771 DEC327634:DED327771 CUG327634:CUH327771 CKK327634:CKL327771 CAO327634:CAP327771 BQS327634:BQT327771 BGW327634:BGX327771 AXA327634:AXB327771 ANE327634:ANF327771 ADI327634:ADJ327771 TM327634:TN327771 JQ327634:JR327771 WWC262098:WWD262235 WMG262098:WMH262235 WCK262098:WCL262235 VSO262098:VSP262235 VIS262098:VIT262235 UYW262098:UYX262235 UPA262098:UPB262235 UFE262098:UFF262235 TVI262098:TVJ262235 TLM262098:TLN262235 TBQ262098:TBR262235 SRU262098:SRV262235 SHY262098:SHZ262235 RYC262098:RYD262235 ROG262098:ROH262235 REK262098:REL262235 QUO262098:QUP262235 QKS262098:QKT262235 QAW262098:QAX262235 PRA262098:PRB262235 PHE262098:PHF262235 OXI262098:OXJ262235 ONM262098:ONN262235 ODQ262098:ODR262235 NTU262098:NTV262235 NJY262098:NJZ262235 NAC262098:NAD262235 MQG262098:MQH262235 MGK262098:MGL262235 LWO262098:LWP262235 LMS262098:LMT262235 LCW262098:LCX262235 KTA262098:KTB262235 KJE262098:KJF262235 JZI262098:JZJ262235 JPM262098:JPN262235 JFQ262098:JFR262235 IVU262098:IVV262235 ILY262098:ILZ262235 ICC262098:ICD262235 HSG262098:HSH262235 HIK262098:HIL262235 GYO262098:GYP262235 GOS262098:GOT262235 GEW262098:GEX262235 FVA262098:FVB262235 FLE262098:FLF262235 FBI262098:FBJ262235 ERM262098:ERN262235 EHQ262098:EHR262235 DXU262098:DXV262235 DNY262098:DNZ262235 DEC262098:DED262235 CUG262098:CUH262235 CKK262098:CKL262235 CAO262098:CAP262235 BQS262098:BQT262235 BGW262098:BGX262235 AXA262098:AXB262235 ANE262098:ANF262235 ADI262098:ADJ262235 TM262098:TN262235 JQ262098:JR262235 WWC196562:WWD196699 WMG196562:WMH196699 WCK196562:WCL196699 VSO196562:VSP196699 VIS196562:VIT196699 UYW196562:UYX196699 UPA196562:UPB196699 UFE196562:UFF196699 TVI196562:TVJ196699 TLM196562:TLN196699 TBQ196562:TBR196699 SRU196562:SRV196699 SHY196562:SHZ196699 RYC196562:RYD196699 ROG196562:ROH196699 REK196562:REL196699 QUO196562:QUP196699 QKS196562:QKT196699 QAW196562:QAX196699 PRA196562:PRB196699 PHE196562:PHF196699 OXI196562:OXJ196699 ONM196562:ONN196699 ODQ196562:ODR196699 NTU196562:NTV196699 NJY196562:NJZ196699 NAC196562:NAD196699 MQG196562:MQH196699 MGK196562:MGL196699 LWO196562:LWP196699 LMS196562:LMT196699 LCW196562:LCX196699 KTA196562:KTB196699 KJE196562:KJF196699 JZI196562:JZJ196699 JPM196562:JPN196699 JFQ196562:JFR196699 IVU196562:IVV196699 ILY196562:ILZ196699 ICC196562:ICD196699 HSG196562:HSH196699 HIK196562:HIL196699 GYO196562:GYP196699 GOS196562:GOT196699 GEW196562:GEX196699 FVA196562:FVB196699 FLE196562:FLF196699 FBI196562:FBJ196699 ERM196562:ERN196699 EHQ196562:EHR196699 DXU196562:DXV196699 DNY196562:DNZ196699 DEC196562:DED196699 CUG196562:CUH196699 CKK196562:CKL196699 CAO196562:CAP196699 BQS196562:BQT196699 BGW196562:BGX196699 AXA196562:AXB196699 ANE196562:ANF196699 ADI196562:ADJ196699 TM196562:TN196699 JQ196562:JR196699 WWC131026:WWD131163 WMG131026:WMH131163 WCK131026:WCL131163 VSO131026:VSP131163 VIS131026:VIT131163 UYW131026:UYX131163 UPA131026:UPB131163 UFE131026:UFF131163 TVI131026:TVJ131163 TLM131026:TLN131163 TBQ131026:TBR131163 SRU131026:SRV131163 SHY131026:SHZ131163 RYC131026:RYD131163 ROG131026:ROH131163 REK131026:REL131163 QUO131026:QUP131163 QKS131026:QKT131163 QAW131026:QAX131163 PRA131026:PRB131163 PHE131026:PHF131163 OXI131026:OXJ131163 ONM131026:ONN131163 ODQ131026:ODR131163 NTU131026:NTV131163 NJY131026:NJZ131163 NAC131026:NAD131163 MQG131026:MQH131163 MGK131026:MGL131163 LWO131026:LWP131163 LMS131026:LMT131163 LCW131026:LCX131163 KTA131026:KTB131163 KJE131026:KJF131163 JZI131026:JZJ131163 JPM131026:JPN131163 JFQ131026:JFR131163 IVU131026:IVV131163 ILY131026:ILZ131163 ICC131026:ICD131163 HSG131026:HSH131163 HIK131026:HIL131163 GYO131026:GYP131163 GOS131026:GOT131163 GEW131026:GEX131163 FVA131026:FVB131163 FLE131026:FLF131163 FBI131026:FBJ131163 ERM131026:ERN131163 EHQ131026:EHR131163 DXU131026:DXV131163 DNY131026:DNZ131163 DEC131026:DED131163 CUG131026:CUH131163 CKK131026:CKL131163 CAO131026:CAP131163 BQS131026:BQT131163 BGW131026:BGX131163 AXA131026:AXB131163 ANE131026:ANF131163 ADI131026:ADJ131163 TM131026:TN131163 JQ131026:JR131163 WWC65490:WWD65627 WMG65490:WMH65627 WCK65490:WCL65627 VSO65490:VSP65627 VIS65490:VIT65627 UYW65490:UYX65627 UPA65490:UPB65627 UFE65490:UFF65627 TVI65490:TVJ65627 TLM65490:TLN65627 TBQ65490:TBR65627 SRU65490:SRV65627 SHY65490:SHZ65627 RYC65490:RYD65627 ROG65490:ROH65627 REK65490:REL65627 QUO65490:QUP65627 QKS65490:QKT65627 QAW65490:QAX65627 PRA65490:PRB65627 PHE65490:PHF65627 OXI65490:OXJ65627 ONM65490:ONN65627 ODQ65490:ODR65627 NTU65490:NTV65627 NJY65490:NJZ65627 NAC65490:NAD65627 MQG65490:MQH65627 MGK65490:MGL65627 LWO65490:LWP65627 LMS65490:LMT65627 LCW65490:LCX65627 KTA65490:KTB65627 KJE65490:KJF65627 JZI65490:JZJ65627 JPM65490:JPN65627 JFQ65490:JFR65627 IVU65490:IVV65627 ILY65490:ILZ65627 ICC65490:ICD65627 HSG65490:HSH65627 HIK65490:HIL65627 GYO65490:GYP65627 GOS65490:GOT65627 GEW65490:GEX65627 FVA65490:FVB65627 FLE65490:FLF65627 FBI65490:FBJ65627 ERM65490:ERN65627 EHQ65490:EHR65627 DXU65490:DXV65627 DNY65490:DNZ65627 DEC65490:DED65627 CUG65490:CUH65627 CKK65490:CKL65627 CAO65490:CAP65627 BQS65490:BQT65627 BGW65490:BGX65627 AXA65490:AXB65627 ANE65490:ANF65627 ADI65490:ADJ65627 TM65490:TN65627 JQ65490:JR65627 WWC12:WWD91 WMG12:WMH91 WCK12:WCL91 VSO12:VSP91 VIS12:VIT91 UYW12:UYX91 UPA12:UPB91 UFE12:UFF91 TVI12:TVJ91 TLM12:TLN91 TBQ12:TBR91 SRU12:SRV91 SHY12:SHZ91 RYC12:RYD91 ROG12:ROH91 REK12:REL91 QUO12:QUP91 QKS12:QKT91 QAW12:QAX91 PRA12:PRB91 PHE12:PHF91 OXI12:OXJ91 ONM12:ONN91 ODQ12:ODR91 NTU12:NTV91 NJY12:NJZ91 NAC12:NAD91 MQG12:MQH91 MGK12:MGL91 LWO12:LWP91 LMS12:LMT91 LCW12:LCX91 KTA12:KTB91 KJE12:KJF91 JZI12:JZJ91 JPM12:JPN91 JFQ12:JFR91 IVU12:IVV91 ILY12:ILZ91 ICC12:ICD91 HSG12:HSH91 HIK12:HIL91 GYO12:GYP91 GOS12:GOT91 GEW12:GEX91 FVA12:FVB91 FLE12:FLF91 FBI12:FBJ91 ERM12:ERN91 EHQ12:EHR91 DXU12:DXV91 DNY12:DNZ91 DEC12:DED91 CUG12:CUH91 CKK12:CKL91 CAO12:CAP91 BQS12:BQT91 BGW12:BGX91 AXA12:AXB91 ANE12:ANF91 ADI12:ADJ91 TM12:TN91 JQ12:JR91">
      <formula1>$AK$18:$AK$19</formula1>
    </dataValidation>
    <dataValidation type="list" allowBlank="1" showInputMessage="1" showErrorMessage="1" sqref="AE65489:AF65489 WWM982993:WWN982993 WMQ982993:WMR982993 WCU982993:WCV982993 VSY982993:VSZ982993 VJC982993:VJD982993 UZG982993:UZH982993 UPK982993:UPL982993 UFO982993:UFP982993 TVS982993:TVT982993 TLW982993:TLX982993 TCA982993:TCB982993 SSE982993:SSF982993 SII982993:SIJ982993 RYM982993:RYN982993 ROQ982993:ROR982993 REU982993:REV982993 QUY982993:QUZ982993 QLC982993:QLD982993 QBG982993:QBH982993 PRK982993:PRL982993 PHO982993:PHP982993 OXS982993:OXT982993 ONW982993:ONX982993 OEA982993:OEB982993 NUE982993:NUF982993 NKI982993:NKJ982993 NAM982993:NAN982993 MQQ982993:MQR982993 MGU982993:MGV982993 LWY982993:LWZ982993 LNC982993:LND982993 LDG982993:LDH982993 KTK982993:KTL982993 KJO982993:KJP982993 JZS982993:JZT982993 JPW982993:JPX982993 JGA982993:JGB982993 IWE982993:IWF982993 IMI982993:IMJ982993 ICM982993:ICN982993 HSQ982993:HSR982993 HIU982993:HIV982993 GYY982993:GYZ982993 GPC982993:GPD982993 GFG982993:GFH982993 FVK982993:FVL982993 FLO982993:FLP982993 FBS982993:FBT982993 ERW982993:ERX982993 EIA982993:EIB982993 DYE982993:DYF982993 DOI982993:DOJ982993 DEM982993:DEN982993 CUQ982993:CUR982993 CKU982993:CKV982993 CAY982993:CAZ982993 BRC982993:BRD982993 BHG982993:BHH982993 AXK982993:AXL982993 ANO982993:ANP982993 ADS982993:ADT982993 TW982993:TX982993 KA982993:KB982993 AE982993:AF982993 WWM917457:WWN917457 WMQ917457:WMR917457 WCU917457:WCV917457 VSY917457:VSZ917457 VJC917457:VJD917457 UZG917457:UZH917457 UPK917457:UPL917457 UFO917457:UFP917457 TVS917457:TVT917457 TLW917457:TLX917457 TCA917457:TCB917457 SSE917457:SSF917457 SII917457:SIJ917457 RYM917457:RYN917457 ROQ917457:ROR917457 REU917457:REV917457 QUY917457:QUZ917457 QLC917457:QLD917457 QBG917457:QBH917457 PRK917457:PRL917457 PHO917457:PHP917457 OXS917457:OXT917457 ONW917457:ONX917457 OEA917457:OEB917457 NUE917457:NUF917457 NKI917457:NKJ917457 NAM917457:NAN917457 MQQ917457:MQR917457 MGU917457:MGV917457 LWY917457:LWZ917457 LNC917457:LND917457 LDG917457:LDH917457 KTK917457:KTL917457 KJO917457:KJP917457 JZS917457:JZT917457 JPW917457:JPX917457 JGA917457:JGB917457 IWE917457:IWF917457 IMI917457:IMJ917457 ICM917457:ICN917457 HSQ917457:HSR917457 HIU917457:HIV917457 GYY917457:GYZ917457 GPC917457:GPD917457 GFG917457:GFH917457 FVK917457:FVL917457 FLO917457:FLP917457 FBS917457:FBT917457 ERW917457:ERX917457 EIA917457:EIB917457 DYE917457:DYF917457 DOI917457:DOJ917457 DEM917457:DEN917457 CUQ917457:CUR917457 CKU917457:CKV917457 CAY917457:CAZ917457 BRC917457:BRD917457 BHG917457:BHH917457 AXK917457:AXL917457 ANO917457:ANP917457 ADS917457:ADT917457 TW917457:TX917457 KA917457:KB917457 AE917457:AF917457 WWM851921:WWN851921 WMQ851921:WMR851921 WCU851921:WCV851921 VSY851921:VSZ851921 VJC851921:VJD851921 UZG851921:UZH851921 UPK851921:UPL851921 UFO851921:UFP851921 TVS851921:TVT851921 TLW851921:TLX851921 TCA851921:TCB851921 SSE851921:SSF851921 SII851921:SIJ851921 RYM851921:RYN851921 ROQ851921:ROR851921 REU851921:REV851921 QUY851921:QUZ851921 QLC851921:QLD851921 QBG851921:QBH851921 PRK851921:PRL851921 PHO851921:PHP851921 OXS851921:OXT851921 ONW851921:ONX851921 OEA851921:OEB851921 NUE851921:NUF851921 NKI851921:NKJ851921 NAM851921:NAN851921 MQQ851921:MQR851921 MGU851921:MGV851921 LWY851921:LWZ851921 LNC851921:LND851921 LDG851921:LDH851921 KTK851921:KTL851921 KJO851921:KJP851921 JZS851921:JZT851921 JPW851921:JPX851921 JGA851921:JGB851921 IWE851921:IWF851921 IMI851921:IMJ851921 ICM851921:ICN851921 HSQ851921:HSR851921 HIU851921:HIV851921 GYY851921:GYZ851921 GPC851921:GPD851921 GFG851921:GFH851921 FVK851921:FVL851921 FLO851921:FLP851921 FBS851921:FBT851921 ERW851921:ERX851921 EIA851921:EIB851921 DYE851921:DYF851921 DOI851921:DOJ851921 DEM851921:DEN851921 CUQ851921:CUR851921 CKU851921:CKV851921 CAY851921:CAZ851921 BRC851921:BRD851921 BHG851921:BHH851921 AXK851921:AXL851921 ANO851921:ANP851921 ADS851921:ADT851921 TW851921:TX851921 KA851921:KB851921 AE851921:AF851921 WWM786385:WWN786385 WMQ786385:WMR786385 WCU786385:WCV786385 VSY786385:VSZ786385 VJC786385:VJD786385 UZG786385:UZH786385 UPK786385:UPL786385 UFO786385:UFP786385 TVS786385:TVT786385 TLW786385:TLX786385 TCA786385:TCB786385 SSE786385:SSF786385 SII786385:SIJ786385 RYM786385:RYN786385 ROQ786385:ROR786385 REU786385:REV786385 QUY786385:QUZ786385 QLC786385:QLD786385 QBG786385:QBH786385 PRK786385:PRL786385 PHO786385:PHP786385 OXS786385:OXT786385 ONW786385:ONX786385 OEA786385:OEB786385 NUE786385:NUF786385 NKI786385:NKJ786385 NAM786385:NAN786385 MQQ786385:MQR786385 MGU786385:MGV786385 LWY786385:LWZ786385 LNC786385:LND786385 LDG786385:LDH786385 KTK786385:KTL786385 KJO786385:KJP786385 JZS786385:JZT786385 JPW786385:JPX786385 JGA786385:JGB786385 IWE786385:IWF786385 IMI786385:IMJ786385 ICM786385:ICN786385 HSQ786385:HSR786385 HIU786385:HIV786385 GYY786385:GYZ786385 GPC786385:GPD786385 GFG786385:GFH786385 FVK786385:FVL786385 FLO786385:FLP786385 FBS786385:FBT786385 ERW786385:ERX786385 EIA786385:EIB786385 DYE786385:DYF786385 DOI786385:DOJ786385 DEM786385:DEN786385 CUQ786385:CUR786385 CKU786385:CKV786385 CAY786385:CAZ786385 BRC786385:BRD786385 BHG786385:BHH786385 AXK786385:AXL786385 ANO786385:ANP786385 ADS786385:ADT786385 TW786385:TX786385 KA786385:KB786385 AE786385:AF786385 WWM720849:WWN720849 WMQ720849:WMR720849 WCU720849:WCV720849 VSY720849:VSZ720849 VJC720849:VJD720849 UZG720849:UZH720849 UPK720849:UPL720849 UFO720849:UFP720849 TVS720849:TVT720849 TLW720849:TLX720849 TCA720849:TCB720849 SSE720849:SSF720849 SII720849:SIJ720849 RYM720849:RYN720849 ROQ720849:ROR720849 REU720849:REV720849 QUY720849:QUZ720849 QLC720849:QLD720849 QBG720849:QBH720849 PRK720849:PRL720849 PHO720849:PHP720849 OXS720849:OXT720849 ONW720849:ONX720849 OEA720849:OEB720849 NUE720849:NUF720849 NKI720849:NKJ720849 NAM720849:NAN720849 MQQ720849:MQR720849 MGU720849:MGV720849 LWY720849:LWZ720849 LNC720849:LND720849 LDG720849:LDH720849 KTK720849:KTL720849 KJO720849:KJP720849 JZS720849:JZT720849 JPW720849:JPX720849 JGA720849:JGB720849 IWE720849:IWF720849 IMI720849:IMJ720849 ICM720849:ICN720849 HSQ720849:HSR720849 HIU720849:HIV720849 GYY720849:GYZ720849 GPC720849:GPD720849 GFG720849:GFH720849 FVK720849:FVL720849 FLO720849:FLP720849 FBS720849:FBT720849 ERW720849:ERX720849 EIA720849:EIB720849 DYE720849:DYF720849 DOI720849:DOJ720849 DEM720849:DEN720849 CUQ720849:CUR720849 CKU720849:CKV720849 CAY720849:CAZ720849 BRC720849:BRD720849 BHG720849:BHH720849 AXK720849:AXL720849 ANO720849:ANP720849 ADS720849:ADT720849 TW720849:TX720849 KA720849:KB720849 AE720849:AF720849 WWM655313:WWN655313 WMQ655313:WMR655313 WCU655313:WCV655313 VSY655313:VSZ655313 VJC655313:VJD655313 UZG655313:UZH655313 UPK655313:UPL655313 UFO655313:UFP655313 TVS655313:TVT655313 TLW655313:TLX655313 TCA655313:TCB655313 SSE655313:SSF655313 SII655313:SIJ655313 RYM655313:RYN655313 ROQ655313:ROR655313 REU655313:REV655313 QUY655313:QUZ655313 QLC655313:QLD655313 QBG655313:QBH655313 PRK655313:PRL655313 PHO655313:PHP655313 OXS655313:OXT655313 ONW655313:ONX655313 OEA655313:OEB655313 NUE655313:NUF655313 NKI655313:NKJ655313 NAM655313:NAN655313 MQQ655313:MQR655313 MGU655313:MGV655313 LWY655313:LWZ655313 LNC655313:LND655313 LDG655313:LDH655313 KTK655313:KTL655313 KJO655313:KJP655313 JZS655313:JZT655313 JPW655313:JPX655313 JGA655313:JGB655313 IWE655313:IWF655313 IMI655313:IMJ655313 ICM655313:ICN655313 HSQ655313:HSR655313 HIU655313:HIV655313 GYY655313:GYZ655313 GPC655313:GPD655313 GFG655313:GFH655313 FVK655313:FVL655313 FLO655313:FLP655313 FBS655313:FBT655313 ERW655313:ERX655313 EIA655313:EIB655313 DYE655313:DYF655313 DOI655313:DOJ655313 DEM655313:DEN655313 CUQ655313:CUR655313 CKU655313:CKV655313 CAY655313:CAZ655313 BRC655313:BRD655313 BHG655313:BHH655313 AXK655313:AXL655313 ANO655313:ANP655313 ADS655313:ADT655313 TW655313:TX655313 KA655313:KB655313 AE655313:AF655313 WWM589777:WWN589777 WMQ589777:WMR589777 WCU589777:WCV589777 VSY589777:VSZ589777 VJC589777:VJD589777 UZG589777:UZH589777 UPK589777:UPL589777 UFO589777:UFP589777 TVS589777:TVT589777 TLW589777:TLX589777 TCA589777:TCB589777 SSE589777:SSF589777 SII589777:SIJ589777 RYM589777:RYN589777 ROQ589777:ROR589777 REU589777:REV589777 QUY589777:QUZ589777 QLC589777:QLD589777 QBG589777:QBH589777 PRK589777:PRL589777 PHO589777:PHP589777 OXS589777:OXT589777 ONW589777:ONX589777 OEA589777:OEB589777 NUE589777:NUF589777 NKI589777:NKJ589777 NAM589777:NAN589777 MQQ589777:MQR589777 MGU589777:MGV589777 LWY589777:LWZ589777 LNC589777:LND589777 LDG589777:LDH589777 KTK589777:KTL589777 KJO589777:KJP589777 JZS589777:JZT589777 JPW589777:JPX589777 JGA589777:JGB589777 IWE589777:IWF589777 IMI589777:IMJ589777 ICM589777:ICN589777 HSQ589777:HSR589777 HIU589777:HIV589777 GYY589777:GYZ589777 GPC589777:GPD589777 GFG589777:GFH589777 FVK589777:FVL589777 FLO589777:FLP589777 FBS589777:FBT589777 ERW589777:ERX589777 EIA589777:EIB589777 DYE589777:DYF589777 DOI589777:DOJ589777 DEM589777:DEN589777 CUQ589777:CUR589777 CKU589777:CKV589777 CAY589777:CAZ589777 BRC589777:BRD589777 BHG589777:BHH589777 AXK589777:AXL589777 ANO589777:ANP589777 ADS589777:ADT589777 TW589777:TX589777 KA589777:KB589777 AE589777:AF589777 WWM524241:WWN524241 WMQ524241:WMR524241 WCU524241:WCV524241 VSY524241:VSZ524241 VJC524241:VJD524241 UZG524241:UZH524241 UPK524241:UPL524241 UFO524241:UFP524241 TVS524241:TVT524241 TLW524241:TLX524241 TCA524241:TCB524241 SSE524241:SSF524241 SII524241:SIJ524241 RYM524241:RYN524241 ROQ524241:ROR524241 REU524241:REV524241 QUY524241:QUZ524241 QLC524241:QLD524241 QBG524241:QBH524241 PRK524241:PRL524241 PHO524241:PHP524241 OXS524241:OXT524241 ONW524241:ONX524241 OEA524241:OEB524241 NUE524241:NUF524241 NKI524241:NKJ524241 NAM524241:NAN524241 MQQ524241:MQR524241 MGU524241:MGV524241 LWY524241:LWZ524241 LNC524241:LND524241 LDG524241:LDH524241 KTK524241:KTL524241 KJO524241:KJP524241 JZS524241:JZT524241 JPW524241:JPX524241 JGA524241:JGB524241 IWE524241:IWF524241 IMI524241:IMJ524241 ICM524241:ICN524241 HSQ524241:HSR524241 HIU524241:HIV524241 GYY524241:GYZ524241 GPC524241:GPD524241 GFG524241:GFH524241 FVK524241:FVL524241 FLO524241:FLP524241 FBS524241:FBT524241 ERW524241:ERX524241 EIA524241:EIB524241 DYE524241:DYF524241 DOI524241:DOJ524241 DEM524241:DEN524241 CUQ524241:CUR524241 CKU524241:CKV524241 CAY524241:CAZ524241 BRC524241:BRD524241 BHG524241:BHH524241 AXK524241:AXL524241 ANO524241:ANP524241 ADS524241:ADT524241 TW524241:TX524241 KA524241:KB524241 AE524241:AF524241 WWM458705:WWN458705 WMQ458705:WMR458705 WCU458705:WCV458705 VSY458705:VSZ458705 VJC458705:VJD458705 UZG458705:UZH458705 UPK458705:UPL458705 UFO458705:UFP458705 TVS458705:TVT458705 TLW458705:TLX458705 TCA458705:TCB458705 SSE458705:SSF458705 SII458705:SIJ458705 RYM458705:RYN458705 ROQ458705:ROR458705 REU458705:REV458705 QUY458705:QUZ458705 QLC458705:QLD458705 QBG458705:QBH458705 PRK458705:PRL458705 PHO458705:PHP458705 OXS458705:OXT458705 ONW458705:ONX458705 OEA458705:OEB458705 NUE458705:NUF458705 NKI458705:NKJ458705 NAM458705:NAN458705 MQQ458705:MQR458705 MGU458705:MGV458705 LWY458705:LWZ458705 LNC458705:LND458705 LDG458705:LDH458705 KTK458705:KTL458705 KJO458705:KJP458705 JZS458705:JZT458705 JPW458705:JPX458705 JGA458705:JGB458705 IWE458705:IWF458705 IMI458705:IMJ458705 ICM458705:ICN458705 HSQ458705:HSR458705 HIU458705:HIV458705 GYY458705:GYZ458705 GPC458705:GPD458705 GFG458705:GFH458705 FVK458705:FVL458705 FLO458705:FLP458705 FBS458705:FBT458705 ERW458705:ERX458705 EIA458705:EIB458705 DYE458705:DYF458705 DOI458705:DOJ458705 DEM458705:DEN458705 CUQ458705:CUR458705 CKU458705:CKV458705 CAY458705:CAZ458705 BRC458705:BRD458705 BHG458705:BHH458705 AXK458705:AXL458705 ANO458705:ANP458705 ADS458705:ADT458705 TW458705:TX458705 KA458705:KB458705 AE458705:AF458705 WWM393169:WWN393169 WMQ393169:WMR393169 WCU393169:WCV393169 VSY393169:VSZ393169 VJC393169:VJD393169 UZG393169:UZH393169 UPK393169:UPL393169 UFO393169:UFP393169 TVS393169:TVT393169 TLW393169:TLX393169 TCA393169:TCB393169 SSE393169:SSF393169 SII393169:SIJ393169 RYM393169:RYN393169 ROQ393169:ROR393169 REU393169:REV393169 QUY393169:QUZ393169 QLC393169:QLD393169 QBG393169:QBH393169 PRK393169:PRL393169 PHO393169:PHP393169 OXS393169:OXT393169 ONW393169:ONX393169 OEA393169:OEB393169 NUE393169:NUF393169 NKI393169:NKJ393169 NAM393169:NAN393169 MQQ393169:MQR393169 MGU393169:MGV393169 LWY393169:LWZ393169 LNC393169:LND393169 LDG393169:LDH393169 KTK393169:KTL393169 KJO393169:KJP393169 JZS393169:JZT393169 JPW393169:JPX393169 JGA393169:JGB393169 IWE393169:IWF393169 IMI393169:IMJ393169 ICM393169:ICN393169 HSQ393169:HSR393169 HIU393169:HIV393169 GYY393169:GYZ393169 GPC393169:GPD393169 GFG393169:GFH393169 FVK393169:FVL393169 FLO393169:FLP393169 FBS393169:FBT393169 ERW393169:ERX393169 EIA393169:EIB393169 DYE393169:DYF393169 DOI393169:DOJ393169 DEM393169:DEN393169 CUQ393169:CUR393169 CKU393169:CKV393169 CAY393169:CAZ393169 BRC393169:BRD393169 BHG393169:BHH393169 AXK393169:AXL393169 ANO393169:ANP393169 ADS393169:ADT393169 TW393169:TX393169 KA393169:KB393169 AE393169:AF393169 WWM327633:WWN327633 WMQ327633:WMR327633 WCU327633:WCV327633 VSY327633:VSZ327633 VJC327633:VJD327633 UZG327633:UZH327633 UPK327633:UPL327633 UFO327633:UFP327633 TVS327633:TVT327633 TLW327633:TLX327633 TCA327633:TCB327633 SSE327633:SSF327633 SII327633:SIJ327633 RYM327633:RYN327633 ROQ327633:ROR327633 REU327633:REV327633 QUY327633:QUZ327633 QLC327633:QLD327633 QBG327633:QBH327633 PRK327633:PRL327633 PHO327633:PHP327633 OXS327633:OXT327633 ONW327633:ONX327633 OEA327633:OEB327633 NUE327633:NUF327633 NKI327633:NKJ327633 NAM327633:NAN327633 MQQ327633:MQR327633 MGU327633:MGV327633 LWY327633:LWZ327633 LNC327633:LND327633 LDG327633:LDH327633 KTK327633:KTL327633 KJO327633:KJP327633 JZS327633:JZT327633 JPW327633:JPX327633 JGA327633:JGB327633 IWE327633:IWF327633 IMI327633:IMJ327633 ICM327633:ICN327633 HSQ327633:HSR327633 HIU327633:HIV327633 GYY327633:GYZ327633 GPC327633:GPD327633 GFG327633:GFH327633 FVK327633:FVL327633 FLO327633:FLP327633 FBS327633:FBT327633 ERW327633:ERX327633 EIA327633:EIB327633 DYE327633:DYF327633 DOI327633:DOJ327633 DEM327633:DEN327633 CUQ327633:CUR327633 CKU327633:CKV327633 CAY327633:CAZ327633 BRC327633:BRD327633 BHG327633:BHH327633 AXK327633:AXL327633 ANO327633:ANP327633 ADS327633:ADT327633 TW327633:TX327633 KA327633:KB327633 AE327633:AF327633 WWM262097:WWN262097 WMQ262097:WMR262097 WCU262097:WCV262097 VSY262097:VSZ262097 VJC262097:VJD262097 UZG262097:UZH262097 UPK262097:UPL262097 UFO262097:UFP262097 TVS262097:TVT262097 TLW262097:TLX262097 TCA262097:TCB262097 SSE262097:SSF262097 SII262097:SIJ262097 RYM262097:RYN262097 ROQ262097:ROR262097 REU262097:REV262097 QUY262097:QUZ262097 QLC262097:QLD262097 QBG262097:QBH262097 PRK262097:PRL262097 PHO262097:PHP262097 OXS262097:OXT262097 ONW262097:ONX262097 OEA262097:OEB262097 NUE262097:NUF262097 NKI262097:NKJ262097 NAM262097:NAN262097 MQQ262097:MQR262097 MGU262097:MGV262097 LWY262097:LWZ262097 LNC262097:LND262097 LDG262097:LDH262097 KTK262097:KTL262097 KJO262097:KJP262097 JZS262097:JZT262097 JPW262097:JPX262097 JGA262097:JGB262097 IWE262097:IWF262097 IMI262097:IMJ262097 ICM262097:ICN262097 HSQ262097:HSR262097 HIU262097:HIV262097 GYY262097:GYZ262097 GPC262097:GPD262097 GFG262097:GFH262097 FVK262097:FVL262097 FLO262097:FLP262097 FBS262097:FBT262097 ERW262097:ERX262097 EIA262097:EIB262097 DYE262097:DYF262097 DOI262097:DOJ262097 DEM262097:DEN262097 CUQ262097:CUR262097 CKU262097:CKV262097 CAY262097:CAZ262097 BRC262097:BRD262097 BHG262097:BHH262097 AXK262097:AXL262097 ANO262097:ANP262097 ADS262097:ADT262097 TW262097:TX262097 KA262097:KB262097 AE262097:AF262097 WWM196561:WWN196561 WMQ196561:WMR196561 WCU196561:WCV196561 VSY196561:VSZ196561 VJC196561:VJD196561 UZG196561:UZH196561 UPK196561:UPL196561 UFO196561:UFP196561 TVS196561:TVT196561 TLW196561:TLX196561 TCA196561:TCB196561 SSE196561:SSF196561 SII196561:SIJ196561 RYM196561:RYN196561 ROQ196561:ROR196561 REU196561:REV196561 QUY196561:QUZ196561 QLC196561:QLD196561 QBG196561:QBH196561 PRK196561:PRL196561 PHO196561:PHP196561 OXS196561:OXT196561 ONW196561:ONX196561 OEA196561:OEB196561 NUE196561:NUF196561 NKI196561:NKJ196561 NAM196561:NAN196561 MQQ196561:MQR196561 MGU196561:MGV196561 LWY196561:LWZ196561 LNC196561:LND196561 LDG196561:LDH196561 KTK196561:KTL196561 KJO196561:KJP196561 JZS196561:JZT196561 JPW196561:JPX196561 JGA196561:JGB196561 IWE196561:IWF196561 IMI196561:IMJ196561 ICM196561:ICN196561 HSQ196561:HSR196561 HIU196561:HIV196561 GYY196561:GYZ196561 GPC196561:GPD196561 GFG196561:GFH196561 FVK196561:FVL196561 FLO196561:FLP196561 FBS196561:FBT196561 ERW196561:ERX196561 EIA196561:EIB196561 DYE196561:DYF196561 DOI196561:DOJ196561 DEM196561:DEN196561 CUQ196561:CUR196561 CKU196561:CKV196561 CAY196561:CAZ196561 BRC196561:BRD196561 BHG196561:BHH196561 AXK196561:AXL196561 ANO196561:ANP196561 ADS196561:ADT196561 TW196561:TX196561 KA196561:KB196561 AE196561:AF196561 WWM131025:WWN131025 WMQ131025:WMR131025 WCU131025:WCV131025 VSY131025:VSZ131025 VJC131025:VJD131025 UZG131025:UZH131025 UPK131025:UPL131025 UFO131025:UFP131025 TVS131025:TVT131025 TLW131025:TLX131025 TCA131025:TCB131025 SSE131025:SSF131025 SII131025:SIJ131025 RYM131025:RYN131025 ROQ131025:ROR131025 REU131025:REV131025 QUY131025:QUZ131025 QLC131025:QLD131025 QBG131025:QBH131025 PRK131025:PRL131025 PHO131025:PHP131025 OXS131025:OXT131025 ONW131025:ONX131025 OEA131025:OEB131025 NUE131025:NUF131025 NKI131025:NKJ131025 NAM131025:NAN131025 MQQ131025:MQR131025 MGU131025:MGV131025 LWY131025:LWZ131025 LNC131025:LND131025 LDG131025:LDH131025 KTK131025:KTL131025 KJO131025:KJP131025 JZS131025:JZT131025 JPW131025:JPX131025 JGA131025:JGB131025 IWE131025:IWF131025 IMI131025:IMJ131025 ICM131025:ICN131025 HSQ131025:HSR131025 HIU131025:HIV131025 GYY131025:GYZ131025 GPC131025:GPD131025 GFG131025:GFH131025 FVK131025:FVL131025 FLO131025:FLP131025 FBS131025:FBT131025 ERW131025:ERX131025 EIA131025:EIB131025 DYE131025:DYF131025 DOI131025:DOJ131025 DEM131025:DEN131025 CUQ131025:CUR131025 CKU131025:CKV131025 CAY131025:CAZ131025 BRC131025:BRD131025 BHG131025:BHH131025 AXK131025:AXL131025 ANO131025:ANP131025 ADS131025:ADT131025 TW131025:TX131025 KA131025:KB131025 AE131025:AF131025 WWM65489:WWN65489 WMQ65489:WMR65489 WCU65489:WCV65489 VSY65489:VSZ65489 VJC65489:VJD65489 UZG65489:UZH65489 UPK65489:UPL65489 UFO65489:UFP65489 TVS65489:TVT65489 TLW65489:TLX65489 TCA65489:TCB65489 SSE65489:SSF65489 SII65489:SIJ65489 RYM65489:RYN65489 ROQ65489:ROR65489 REU65489:REV65489 QUY65489:QUZ65489 QLC65489:QLD65489 QBG65489:QBH65489 PRK65489:PRL65489 PHO65489:PHP65489 OXS65489:OXT65489 ONW65489:ONX65489 OEA65489:OEB65489 NUE65489:NUF65489 NKI65489:NKJ65489 NAM65489:NAN65489 MQQ65489:MQR65489 MGU65489:MGV65489 LWY65489:LWZ65489 LNC65489:LND65489 LDG65489:LDH65489 KTK65489:KTL65489 KJO65489:KJP65489 JZS65489:JZT65489 JPW65489:JPX65489 JGA65489:JGB65489 IWE65489:IWF65489 IMI65489:IMJ65489 ICM65489:ICN65489 HSQ65489:HSR65489 HIU65489:HIV65489 GYY65489:GYZ65489 GPC65489:GPD65489 GFG65489:GFH65489 FVK65489:FVL65489 FLO65489:FLP65489 FBS65489:FBT65489 ERW65489:ERX65489 EIA65489:EIB65489 DYE65489:DYF65489 DOI65489:DOJ65489 DEM65489:DEN65489 CUQ65489:CUR65489 CKU65489:CKV65489 CAY65489:CAZ65489 BRC65489:BRD65489 BHG65489:BHH65489 AXK65489:AXL65489 ANO65489:ANP65489 ADS65489:ADT65489 TW65489:TX65489 KA65489:KB65489 KA11:KB11 WWM11:WWN11 WMQ11:WMR11 WCU11:WCV11 VSY11:VSZ11 VJC11:VJD11 UZG11:UZH11 UPK11:UPL11 UFO11:UFP11 TVS11:TVT11 TLW11:TLX11 TCA11:TCB11 SSE11:SSF11 SII11:SIJ11 RYM11:RYN11 ROQ11:ROR11 REU11:REV11 QUY11:QUZ11 QLC11:QLD11 QBG11:QBH11 PRK11:PRL11 PHO11:PHP11 OXS11:OXT11 ONW11:ONX11 OEA11:OEB11 NUE11:NUF11 NKI11:NKJ11 NAM11:NAN11 MQQ11:MQR11 MGU11:MGV11 LWY11:LWZ11 LNC11:LND11 LDG11:LDH11 KTK11:KTL11 KJO11:KJP11 JZS11:JZT11 JPW11:JPX11 JGA11:JGB11 IWE11:IWF11 IMI11:IMJ11 ICM11:ICN11 HSQ11:HSR11 HIU11:HIV11 GYY11:GYZ11 GPC11:GPD11 GFG11:GFH11 FVK11:FVL11 FLO11:FLP11 FBS11:FBT11 ERW11:ERX11 EIA11:EIB11 DYE11:DYF11 DOI11:DOJ11 DEM11:DEN11 CUQ11:CUR11 CKU11:CKV11 CAY11:CAZ11 BRC11:BRD11 BHG11:BHH11 AXK11:AXL11 ANO11:ANP11 ADS11:ADT11 TW11:TX11">
      <formula1>$AK$28:$AK$30</formula1>
    </dataValidation>
    <dataValidation type="list" allowBlank="1" showInputMessage="1" showErrorMessage="1" prompt="Please select from the list" sqref="JO12 WWA982996:WWB983131 WME982996:WMF983131 WCI982996:WCJ983131 VSM982996:VSN983131 VIQ982996:VIR983131 UYU982996:UYV983131 UOY982996:UOZ983131 UFC982996:UFD983131 TVG982996:TVH983131 TLK982996:TLL983131 TBO982996:TBP983131 SRS982996:SRT983131 SHW982996:SHX983131 RYA982996:RYB983131 ROE982996:ROF983131 REI982996:REJ983131 QUM982996:QUN983131 QKQ982996:QKR983131 QAU982996:QAV983131 PQY982996:PQZ983131 PHC982996:PHD983131 OXG982996:OXH983131 ONK982996:ONL983131 ODO982996:ODP983131 NTS982996:NTT983131 NJW982996:NJX983131 NAA982996:NAB983131 MQE982996:MQF983131 MGI982996:MGJ983131 LWM982996:LWN983131 LMQ982996:LMR983131 LCU982996:LCV983131 KSY982996:KSZ983131 KJC982996:KJD983131 JZG982996:JZH983131 JPK982996:JPL983131 JFO982996:JFP983131 IVS982996:IVT983131 ILW982996:ILX983131 ICA982996:ICB983131 HSE982996:HSF983131 HII982996:HIJ983131 GYM982996:GYN983131 GOQ982996:GOR983131 GEU982996:GEV983131 FUY982996:FUZ983131 FLC982996:FLD983131 FBG982996:FBH983131 ERK982996:ERL983131 EHO982996:EHP983131 DXS982996:DXT983131 DNW982996:DNX983131 DEA982996:DEB983131 CUE982996:CUF983131 CKI982996:CKJ983131 CAM982996:CAN983131 BQQ982996:BQR983131 BGU982996:BGV983131 AWY982996:AWZ983131 ANC982996:AND983131 ADG982996:ADH983131 TK982996:TL983131 JO982996:JP983131 AB982996:AB983131 WWA917460:WWB917595 WME917460:WMF917595 WCI917460:WCJ917595 VSM917460:VSN917595 VIQ917460:VIR917595 UYU917460:UYV917595 UOY917460:UOZ917595 UFC917460:UFD917595 TVG917460:TVH917595 TLK917460:TLL917595 TBO917460:TBP917595 SRS917460:SRT917595 SHW917460:SHX917595 RYA917460:RYB917595 ROE917460:ROF917595 REI917460:REJ917595 QUM917460:QUN917595 QKQ917460:QKR917595 QAU917460:QAV917595 PQY917460:PQZ917595 PHC917460:PHD917595 OXG917460:OXH917595 ONK917460:ONL917595 ODO917460:ODP917595 NTS917460:NTT917595 NJW917460:NJX917595 NAA917460:NAB917595 MQE917460:MQF917595 MGI917460:MGJ917595 LWM917460:LWN917595 LMQ917460:LMR917595 LCU917460:LCV917595 KSY917460:KSZ917595 KJC917460:KJD917595 JZG917460:JZH917595 JPK917460:JPL917595 JFO917460:JFP917595 IVS917460:IVT917595 ILW917460:ILX917595 ICA917460:ICB917595 HSE917460:HSF917595 HII917460:HIJ917595 GYM917460:GYN917595 GOQ917460:GOR917595 GEU917460:GEV917595 FUY917460:FUZ917595 FLC917460:FLD917595 FBG917460:FBH917595 ERK917460:ERL917595 EHO917460:EHP917595 DXS917460:DXT917595 DNW917460:DNX917595 DEA917460:DEB917595 CUE917460:CUF917595 CKI917460:CKJ917595 CAM917460:CAN917595 BQQ917460:BQR917595 BGU917460:BGV917595 AWY917460:AWZ917595 ANC917460:AND917595 ADG917460:ADH917595 TK917460:TL917595 JO917460:JP917595 AB917460:AB917595 WWA851924:WWB852059 WME851924:WMF852059 WCI851924:WCJ852059 VSM851924:VSN852059 VIQ851924:VIR852059 UYU851924:UYV852059 UOY851924:UOZ852059 UFC851924:UFD852059 TVG851924:TVH852059 TLK851924:TLL852059 TBO851924:TBP852059 SRS851924:SRT852059 SHW851924:SHX852059 RYA851924:RYB852059 ROE851924:ROF852059 REI851924:REJ852059 QUM851924:QUN852059 QKQ851924:QKR852059 QAU851924:QAV852059 PQY851924:PQZ852059 PHC851924:PHD852059 OXG851924:OXH852059 ONK851924:ONL852059 ODO851924:ODP852059 NTS851924:NTT852059 NJW851924:NJX852059 NAA851924:NAB852059 MQE851924:MQF852059 MGI851924:MGJ852059 LWM851924:LWN852059 LMQ851924:LMR852059 LCU851924:LCV852059 KSY851924:KSZ852059 KJC851924:KJD852059 JZG851924:JZH852059 JPK851924:JPL852059 JFO851924:JFP852059 IVS851924:IVT852059 ILW851924:ILX852059 ICA851924:ICB852059 HSE851924:HSF852059 HII851924:HIJ852059 GYM851924:GYN852059 GOQ851924:GOR852059 GEU851924:GEV852059 FUY851924:FUZ852059 FLC851924:FLD852059 FBG851924:FBH852059 ERK851924:ERL852059 EHO851924:EHP852059 DXS851924:DXT852059 DNW851924:DNX852059 DEA851924:DEB852059 CUE851924:CUF852059 CKI851924:CKJ852059 CAM851924:CAN852059 BQQ851924:BQR852059 BGU851924:BGV852059 AWY851924:AWZ852059 ANC851924:AND852059 ADG851924:ADH852059 TK851924:TL852059 JO851924:JP852059 AB851924:AB852059 WWA786388:WWB786523 WME786388:WMF786523 WCI786388:WCJ786523 VSM786388:VSN786523 VIQ786388:VIR786523 UYU786388:UYV786523 UOY786388:UOZ786523 UFC786388:UFD786523 TVG786388:TVH786523 TLK786388:TLL786523 TBO786388:TBP786523 SRS786388:SRT786523 SHW786388:SHX786523 RYA786388:RYB786523 ROE786388:ROF786523 REI786388:REJ786523 QUM786388:QUN786523 QKQ786388:QKR786523 QAU786388:QAV786523 PQY786388:PQZ786523 PHC786388:PHD786523 OXG786388:OXH786523 ONK786388:ONL786523 ODO786388:ODP786523 NTS786388:NTT786523 NJW786388:NJX786523 NAA786388:NAB786523 MQE786388:MQF786523 MGI786388:MGJ786523 LWM786388:LWN786523 LMQ786388:LMR786523 LCU786388:LCV786523 KSY786388:KSZ786523 KJC786388:KJD786523 JZG786388:JZH786523 JPK786388:JPL786523 JFO786388:JFP786523 IVS786388:IVT786523 ILW786388:ILX786523 ICA786388:ICB786523 HSE786388:HSF786523 HII786388:HIJ786523 GYM786388:GYN786523 GOQ786388:GOR786523 GEU786388:GEV786523 FUY786388:FUZ786523 FLC786388:FLD786523 FBG786388:FBH786523 ERK786388:ERL786523 EHO786388:EHP786523 DXS786388:DXT786523 DNW786388:DNX786523 DEA786388:DEB786523 CUE786388:CUF786523 CKI786388:CKJ786523 CAM786388:CAN786523 BQQ786388:BQR786523 BGU786388:BGV786523 AWY786388:AWZ786523 ANC786388:AND786523 ADG786388:ADH786523 TK786388:TL786523 JO786388:JP786523 AB786388:AB786523 WWA720852:WWB720987 WME720852:WMF720987 WCI720852:WCJ720987 VSM720852:VSN720987 VIQ720852:VIR720987 UYU720852:UYV720987 UOY720852:UOZ720987 UFC720852:UFD720987 TVG720852:TVH720987 TLK720852:TLL720987 TBO720852:TBP720987 SRS720852:SRT720987 SHW720852:SHX720987 RYA720852:RYB720987 ROE720852:ROF720987 REI720852:REJ720987 QUM720852:QUN720987 QKQ720852:QKR720987 QAU720852:QAV720987 PQY720852:PQZ720987 PHC720852:PHD720987 OXG720852:OXH720987 ONK720852:ONL720987 ODO720852:ODP720987 NTS720852:NTT720987 NJW720852:NJX720987 NAA720852:NAB720987 MQE720852:MQF720987 MGI720852:MGJ720987 LWM720852:LWN720987 LMQ720852:LMR720987 LCU720852:LCV720987 KSY720852:KSZ720987 KJC720852:KJD720987 JZG720852:JZH720987 JPK720852:JPL720987 JFO720852:JFP720987 IVS720852:IVT720987 ILW720852:ILX720987 ICA720852:ICB720987 HSE720852:HSF720987 HII720852:HIJ720987 GYM720852:GYN720987 GOQ720852:GOR720987 GEU720852:GEV720987 FUY720852:FUZ720987 FLC720852:FLD720987 FBG720852:FBH720987 ERK720852:ERL720987 EHO720852:EHP720987 DXS720852:DXT720987 DNW720852:DNX720987 DEA720852:DEB720987 CUE720852:CUF720987 CKI720852:CKJ720987 CAM720852:CAN720987 BQQ720852:BQR720987 BGU720852:BGV720987 AWY720852:AWZ720987 ANC720852:AND720987 ADG720852:ADH720987 TK720852:TL720987 JO720852:JP720987 AB720852:AB720987 WWA655316:WWB655451 WME655316:WMF655451 WCI655316:WCJ655451 VSM655316:VSN655451 VIQ655316:VIR655451 UYU655316:UYV655451 UOY655316:UOZ655451 UFC655316:UFD655451 TVG655316:TVH655451 TLK655316:TLL655451 TBO655316:TBP655451 SRS655316:SRT655451 SHW655316:SHX655451 RYA655316:RYB655451 ROE655316:ROF655451 REI655316:REJ655451 QUM655316:QUN655451 QKQ655316:QKR655451 QAU655316:QAV655451 PQY655316:PQZ655451 PHC655316:PHD655451 OXG655316:OXH655451 ONK655316:ONL655451 ODO655316:ODP655451 NTS655316:NTT655451 NJW655316:NJX655451 NAA655316:NAB655451 MQE655316:MQF655451 MGI655316:MGJ655451 LWM655316:LWN655451 LMQ655316:LMR655451 LCU655316:LCV655451 KSY655316:KSZ655451 KJC655316:KJD655451 JZG655316:JZH655451 JPK655316:JPL655451 JFO655316:JFP655451 IVS655316:IVT655451 ILW655316:ILX655451 ICA655316:ICB655451 HSE655316:HSF655451 HII655316:HIJ655451 GYM655316:GYN655451 GOQ655316:GOR655451 GEU655316:GEV655451 FUY655316:FUZ655451 FLC655316:FLD655451 FBG655316:FBH655451 ERK655316:ERL655451 EHO655316:EHP655451 DXS655316:DXT655451 DNW655316:DNX655451 DEA655316:DEB655451 CUE655316:CUF655451 CKI655316:CKJ655451 CAM655316:CAN655451 BQQ655316:BQR655451 BGU655316:BGV655451 AWY655316:AWZ655451 ANC655316:AND655451 ADG655316:ADH655451 TK655316:TL655451 JO655316:JP655451 AB655316:AB655451 WWA589780:WWB589915 WME589780:WMF589915 WCI589780:WCJ589915 VSM589780:VSN589915 VIQ589780:VIR589915 UYU589780:UYV589915 UOY589780:UOZ589915 UFC589780:UFD589915 TVG589780:TVH589915 TLK589780:TLL589915 TBO589780:TBP589915 SRS589780:SRT589915 SHW589780:SHX589915 RYA589780:RYB589915 ROE589780:ROF589915 REI589780:REJ589915 QUM589780:QUN589915 QKQ589780:QKR589915 QAU589780:QAV589915 PQY589780:PQZ589915 PHC589780:PHD589915 OXG589780:OXH589915 ONK589780:ONL589915 ODO589780:ODP589915 NTS589780:NTT589915 NJW589780:NJX589915 NAA589780:NAB589915 MQE589780:MQF589915 MGI589780:MGJ589915 LWM589780:LWN589915 LMQ589780:LMR589915 LCU589780:LCV589915 KSY589780:KSZ589915 KJC589780:KJD589915 JZG589780:JZH589915 JPK589780:JPL589915 JFO589780:JFP589915 IVS589780:IVT589915 ILW589780:ILX589915 ICA589780:ICB589915 HSE589780:HSF589915 HII589780:HIJ589915 GYM589780:GYN589915 GOQ589780:GOR589915 GEU589780:GEV589915 FUY589780:FUZ589915 FLC589780:FLD589915 FBG589780:FBH589915 ERK589780:ERL589915 EHO589780:EHP589915 DXS589780:DXT589915 DNW589780:DNX589915 DEA589780:DEB589915 CUE589780:CUF589915 CKI589780:CKJ589915 CAM589780:CAN589915 BQQ589780:BQR589915 BGU589780:BGV589915 AWY589780:AWZ589915 ANC589780:AND589915 ADG589780:ADH589915 TK589780:TL589915 JO589780:JP589915 AB589780:AB589915 WWA524244:WWB524379 WME524244:WMF524379 WCI524244:WCJ524379 VSM524244:VSN524379 VIQ524244:VIR524379 UYU524244:UYV524379 UOY524244:UOZ524379 UFC524244:UFD524379 TVG524244:TVH524379 TLK524244:TLL524379 TBO524244:TBP524379 SRS524244:SRT524379 SHW524244:SHX524379 RYA524244:RYB524379 ROE524244:ROF524379 REI524244:REJ524379 QUM524244:QUN524379 QKQ524244:QKR524379 QAU524244:QAV524379 PQY524244:PQZ524379 PHC524244:PHD524379 OXG524244:OXH524379 ONK524244:ONL524379 ODO524244:ODP524379 NTS524244:NTT524379 NJW524244:NJX524379 NAA524244:NAB524379 MQE524244:MQF524379 MGI524244:MGJ524379 LWM524244:LWN524379 LMQ524244:LMR524379 LCU524244:LCV524379 KSY524244:KSZ524379 KJC524244:KJD524379 JZG524244:JZH524379 JPK524244:JPL524379 JFO524244:JFP524379 IVS524244:IVT524379 ILW524244:ILX524379 ICA524244:ICB524379 HSE524244:HSF524379 HII524244:HIJ524379 GYM524244:GYN524379 GOQ524244:GOR524379 GEU524244:GEV524379 FUY524244:FUZ524379 FLC524244:FLD524379 FBG524244:FBH524379 ERK524244:ERL524379 EHO524244:EHP524379 DXS524244:DXT524379 DNW524244:DNX524379 DEA524244:DEB524379 CUE524244:CUF524379 CKI524244:CKJ524379 CAM524244:CAN524379 BQQ524244:BQR524379 BGU524244:BGV524379 AWY524244:AWZ524379 ANC524244:AND524379 ADG524244:ADH524379 TK524244:TL524379 JO524244:JP524379 AB524244:AB524379 WWA458708:WWB458843 WME458708:WMF458843 WCI458708:WCJ458843 VSM458708:VSN458843 VIQ458708:VIR458843 UYU458708:UYV458843 UOY458708:UOZ458843 UFC458708:UFD458843 TVG458708:TVH458843 TLK458708:TLL458843 TBO458708:TBP458843 SRS458708:SRT458843 SHW458708:SHX458843 RYA458708:RYB458843 ROE458708:ROF458843 REI458708:REJ458843 QUM458708:QUN458843 QKQ458708:QKR458843 QAU458708:QAV458843 PQY458708:PQZ458843 PHC458708:PHD458843 OXG458708:OXH458843 ONK458708:ONL458843 ODO458708:ODP458843 NTS458708:NTT458843 NJW458708:NJX458843 NAA458708:NAB458843 MQE458708:MQF458843 MGI458708:MGJ458843 LWM458708:LWN458843 LMQ458708:LMR458843 LCU458708:LCV458843 KSY458708:KSZ458843 KJC458708:KJD458843 JZG458708:JZH458843 JPK458708:JPL458843 JFO458708:JFP458843 IVS458708:IVT458843 ILW458708:ILX458843 ICA458708:ICB458843 HSE458708:HSF458843 HII458708:HIJ458843 GYM458708:GYN458843 GOQ458708:GOR458843 GEU458708:GEV458843 FUY458708:FUZ458843 FLC458708:FLD458843 FBG458708:FBH458843 ERK458708:ERL458843 EHO458708:EHP458843 DXS458708:DXT458843 DNW458708:DNX458843 DEA458708:DEB458843 CUE458708:CUF458843 CKI458708:CKJ458843 CAM458708:CAN458843 BQQ458708:BQR458843 BGU458708:BGV458843 AWY458708:AWZ458843 ANC458708:AND458843 ADG458708:ADH458843 TK458708:TL458843 JO458708:JP458843 AB458708:AB458843 WWA393172:WWB393307 WME393172:WMF393307 WCI393172:WCJ393307 VSM393172:VSN393307 VIQ393172:VIR393307 UYU393172:UYV393307 UOY393172:UOZ393307 UFC393172:UFD393307 TVG393172:TVH393307 TLK393172:TLL393307 TBO393172:TBP393307 SRS393172:SRT393307 SHW393172:SHX393307 RYA393172:RYB393307 ROE393172:ROF393307 REI393172:REJ393307 QUM393172:QUN393307 QKQ393172:QKR393307 QAU393172:QAV393307 PQY393172:PQZ393307 PHC393172:PHD393307 OXG393172:OXH393307 ONK393172:ONL393307 ODO393172:ODP393307 NTS393172:NTT393307 NJW393172:NJX393307 NAA393172:NAB393307 MQE393172:MQF393307 MGI393172:MGJ393307 LWM393172:LWN393307 LMQ393172:LMR393307 LCU393172:LCV393307 KSY393172:KSZ393307 KJC393172:KJD393307 JZG393172:JZH393307 JPK393172:JPL393307 JFO393172:JFP393307 IVS393172:IVT393307 ILW393172:ILX393307 ICA393172:ICB393307 HSE393172:HSF393307 HII393172:HIJ393307 GYM393172:GYN393307 GOQ393172:GOR393307 GEU393172:GEV393307 FUY393172:FUZ393307 FLC393172:FLD393307 FBG393172:FBH393307 ERK393172:ERL393307 EHO393172:EHP393307 DXS393172:DXT393307 DNW393172:DNX393307 DEA393172:DEB393307 CUE393172:CUF393307 CKI393172:CKJ393307 CAM393172:CAN393307 BQQ393172:BQR393307 BGU393172:BGV393307 AWY393172:AWZ393307 ANC393172:AND393307 ADG393172:ADH393307 TK393172:TL393307 JO393172:JP393307 AB393172:AB393307 WWA327636:WWB327771 WME327636:WMF327771 WCI327636:WCJ327771 VSM327636:VSN327771 VIQ327636:VIR327771 UYU327636:UYV327771 UOY327636:UOZ327771 UFC327636:UFD327771 TVG327636:TVH327771 TLK327636:TLL327771 TBO327636:TBP327771 SRS327636:SRT327771 SHW327636:SHX327771 RYA327636:RYB327771 ROE327636:ROF327771 REI327636:REJ327771 QUM327636:QUN327771 QKQ327636:QKR327771 QAU327636:QAV327771 PQY327636:PQZ327771 PHC327636:PHD327771 OXG327636:OXH327771 ONK327636:ONL327771 ODO327636:ODP327771 NTS327636:NTT327771 NJW327636:NJX327771 NAA327636:NAB327771 MQE327636:MQF327771 MGI327636:MGJ327771 LWM327636:LWN327771 LMQ327636:LMR327771 LCU327636:LCV327771 KSY327636:KSZ327771 KJC327636:KJD327771 JZG327636:JZH327771 JPK327636:JPL327771 JFO327636:JFP327771 IVS327636:IVT327771 ILW327636:ILX327771 ICA327636:ICB327771 HSE327636:HSF327771 HII327636:HIJ327771 GYM327636:GYN327771 GOQ327636:GOR327771 GEU327636:GEV327771 FUY327636:FUZ327771 FLC327636:FLD327771 FBG327636:FBH327771 ERK327636:ERL327771 EHO327636:EHP327771 DXS327636:DXT327771 DNW327636:DNX327771 DEA327636:DEB327771 CUE327636:CUF327771 CKI327636:CKJ327771 CAM327636:CAN327771 BQQ327636:BQR327771 BGU327636:BGV327771 AWY327636:AWZ327771 ANC327636:AND327771 ADG327636:ADH327771 TK327636:TL327771 JO327636:JP327771 AB327636:AB327771 WWA262100:WWB262235 WME262100:WMF262235 WCI262100:WCJ262235 VSM262100:VSN262235 VIQ262100:VIR262235 UYU262100:UYV262235 UOY262100:UOZ262235 UFC262100:UFD262235 TVG262100:TVH262235 TLK262100:TLL262235 TBO262100:TBP262235 SRS262100:SRT262235 SHW262100:SHX262235 RYA262100:RYB262235 ROE262100:ROF262235 REI262100:REJ262235 QUM262100:QUN262235 QKQ262100:QKR262235 QAU262100:QAV262235 PQY262100:PQZ262235 PHC262100:PHD262235 OXG262100:OXH262235 ONK262100:ONL262235 ODO262100:ODP262235 NTS262100:NTT262235 NJW262100:NJX262235 NAA262100:NAB262235 MQE262100:MQF262235 MGI262100:MGJ262235 LWM262100:LWN262235 LMQ262100:LMR262235 LCU262100:LCV262235 KSY262100:KSZ262235 KJC262100:KJD262235 JZG262100:JZH262235 JPK262100:JPL262235 JFO262100:JFP262235 IVS262100:IVT262235 ILW262100:ILX262235 ICA262100:ICB262235 HSE262100:HSF262235 HII262100:HIJ262235 GYM262100:GYN262235 GOQ262100:GOR262235 GEU262100:GEV262235 FUY262100:FUZ262235 FLC262100:FLD262235 FBG262100:FBH262235 ERK262100:ERL262235 EHO262100:EHP262235 DXS262100:DXT262235 DNW262100:DNX262235 DEA262100:DEB262235 CUE262100:CUF262235 CKI262100:CKJ262235 CAM262100:CAN262235 BQQ262100:BQR262235 BGU262100:BGV262235 AWY262100:AWZ262235 ANC262100:AND262235 ADG262100:ADH262235 TK262100:TL262235 JO262100:JP262235 AB262100:AB262235 WWA196564:WWB196699 WME196564:WMF196699 WCI196564:WCJ196699 VSM196564:VSN196699 VIQ196564:VIR196699 UYU196564:UYV196699 UOY196564:UOZ196699 UFC196564:UFD196699 TVG196564:TVH196699 TLK196564:TLL196699 TBO196564:TBP196699 SRS196564:SRT196699 SHW196564:SHX196699 RYA196564:RYB196699 ROE196564:ROF196699 REI196564:REJ196699 QUM196564:QUN196699 QKQ196564:QKR196699 QAU196564:QAV196699 PQY196564:PQZ196699 PHC196564:PHD196699 OXG196564:OXH196699 ONK196564:ONL196699 ODO196564:ODP196699 NTS196564:NTT196699 NJW196564:NJX196699 NAA196564:NAB196699 MQE196564:MQF196699 MGI196564:MGJ196699 LWM196564:LWN196699 LMQ196564:LMR196699 LCU196564:LCV196699 KSY196564:KSZ196699 KJC196564:KJD196699 JZG196564:JZH196699 JPK196564:JPL196699 JFO196564:JFP196699 IVS196564:IVT196699 ILW196564:ILX196699 ICA196564:ICB196699 HSE196564:HSF196699 HII196564:HIJ196699 GYM196564:GYN196699 GOQ196564:GOR196699 GEU196564:GEV196699 FUY196564:FUZ196699 FLC196564:FLD196699 FBG196564:FBH196699 ERK196564:ERL196699 EHO196564:EHP196699 DXS196564:DXT196699 DNW196564:DNX196699 DEA196564:DEB196699 CUE196564:CUF196699 CKI196564:CKJ196699 CAM196564:CAN196699 BQQ196564:BQR196699 BGU196564:BGV196699 AWY196564:AWZ196699 ANC196564:AND196699 ADG196564:ADH196699 TK196564:TL196699 JO196564:JP196699 AB196564:AB196699 WWA131028:WWB131163 WME131028:WMF131163 WCI131028:WCJ131163 VSM131028:VSN131163 VIQ131028:VIR131163 UYU131028:UYV131163 UOY131028:UOZ131163 UFC131028:UFD131163 TVG131028:TVH131163 TLK131028:TLL131163 TBO131028:TBP131163 SRS131028:SRT131163 SHW131028:SHX131163 RYA131028:RYB131163 ROE131028:ROF131163 REI131028:REJ131163 QUM131028:QUN131163 QKQ131028:QKR131163 QAU131028:QAV131163 PQY131028:PQZ131163 PHC131028:PHD131163 OXG131028:OXH131163 ONK131028:ONL131163 ODO131028:ODP131163 NTS131028:NTT131163 NJW131028:NJX131163 NAA131028:NAB131163 MQE131028:MQF131163 MGI131028:MGJ131163 LWM131028:LWN131163 LMQ131028:LMR131163 LCU131028:LCV131163 KSY131028:KSZ131163 KJC131028:KJD131163 JZG131028:JZH131163 JPK131028:JPL131163 JFO131028:JFP131163 IVS131028:IVT131163 ILW131028:ILX131163 ICA131028:ICB131163 HSE131028:HSF131163 HII131028:HIJ131163 GYM131028:GYN131163 GOQ131028:GOR131163 GEU131028:GEV131163 FUY131028:FUZ131163 FLC131028:FLD131163 FBG131028:FBH131163 ERK131028:ERL131163 EHO131028:EHP131163 DXS131028:DXT131163 DNW131028:DNX131163 DEA131028:DEB131163 CUE131028:CUF131163 CKI131028:CKJ131163 CAM131028:CAN131163 BQQ131028:BQR131163 BGU131028:BGV131163 AWY131028:AWZ131163 ANC131028:AND131163 ADG131028:ADH131163 TK131028:TL131163 JO131028:JP131163 AB131028:AB131163 WWA65492:WWB65627 WME65492:WMF65627 WCI65492:WCJ65627 VSM65492:VSN65627 VIQ65492:VIR65627 UYU65492:UYV65627 UOY65492:UOZ65627 UFC65492:UFD65627 TVG65492:TVH65627 TLK65492:TLL65627 TBO65492:TBP65627 SRS65492:SRT65627 SHW65492:SHX65627 RYA65492:RYB65627 ROE65492:ROF65627 REI65492:REJ65627 QUM65492:QUN65627 QKQ65492:QKR65627 QAU65492:QAV65627 PQY65492:PQZ65627 PHC65492:PHD65627 OXG65492:OXH65627 ONK65492:ONL65627 ODO65492:ODP65627 NTS65492:NTT65627 NJW65492:NJX65627 NAA65492:NAB65627 MQE65492:MQF65627 MGI65492:MGJ65627 LWM65492:LWN65627 LMQ65492:LMR65627 LCU65492:LCV65627 KSY65492:KSZ65627 KJC65492:KJD65627 JZG65492:JZH65627 JPK65492:JPL65627 JFO65492:JFP65627 IVS65492:IVT65627 ILW65492:ILX65627 ICA65492:ICB65627 HSE65492:HSF65627 HII65492:HIJ65627 GYM65492:GYN65627 GOQ65492:GOR65627 GEU65492:GEV65627 FUY65492:FUZ65627 FLC65492:FLD65627 FBG65492:FBH65627 ERK65492:ERL65627 EHO65492:EHP65627 DXS65492:DXT65627 DNW65492:DNX65627 DEA65492:DEB65627 CUE65492:CUF65627 CKI65492:CKJ65627 CAM65492:CAN65627 BQQ65492:BQR65627 BGU65492:BGV65627 AWY65492:AWZ65627 ANC65492:AND65627 ADG65492:ADH65627 TK65492:TL65627 JO65492:JP65627 AB65492:AB65627 WWA14:WWB91 WME14:WMF91 WCI14:WCJ91 VSM14:VSN91 VIQ14:VIR91 UYU14:UYV91 UOY14:UOZ91 UFC14:UFD91 TVG14:TVH91 TLK14:TLL91 TBO14:TBP91 SRS14:SRT91 SHW14:SHX91 RYA14:RYB91 ROE14:ROF91 REI14:REJ91 QUM14:QUN91 QKQ14:QKR91 QAU14:QAV91 PQY14:PQZ91 PHC14:PHD91 OXG14:OXH91 ONK14:ONL91 ODO14:ODP91 NTS14:NTT91 NJW14:NJX91 NAA14:NAB91 MQE14:MQF91 MGI14:MGJ91 LWM14:LWN91 LMQ14:LMR91 LCU14:LCV91 KSY14:KSZ91 KJC14:KJD91 JZG14:JZH91 JPK14:JPL91 JFO14:JFP91 IVS14:IVT91 ILW14:ILX91 ICA14:ICB91 HSE14:HSF91 HII14:HIJ91 GYM14:GYN91 GOQ14:GOR91 GEU14:GEV91 FUY14:FUZ91 FLC14:FLD91 FBG14:FBH91 ERK14:ERL91 EHO14:EHP91 DXS14:DXT91 DNW14:DNX91 DEA14:DEB91 CUE14:CUF91 CKI14:CKJ91 CAM14:CAN91 BQQ14:BQR91 BGU14:BGV91 AWY14:AWZ91 ANC14:AND91 ADG14:ADH91 TK14:TL91 JO14:JP91 TK12 WWA982994 WME982994 WCI982994 VSM982994 VIQ982994 UYU982994 UOY982994 UFC982994 TVG982994 TLK982994 TBO982994 SRS982994 SHW982994 RYA982994 ROE982994 REI982994 QUM982994 QKQ982994 QAU982994 PQY982994 PHC982994 OXG982994 ONK982994 ODO982994 NTS982994 NJW982994 NAA982994 MQE982994 MGI982994 LWM982994 LMQ982994 LCU982994 KSY982994 KJC982994 JZG982994 JPK982994 JFO982994 IVS982994 ILW982994 ICA982994 HSE982994 HII982994 GYM982994 GOQ982994 GEU982994 FUY982994 FLC982994 FBG982994 ERK982994 EHO982994 DXS982994 DNW982994 DEA982994 CUE982994 CKI982994 CAM982994 BQQ982994 BGU982994 AWY982994 ANC982994 ADG982994 TK982994 JO982994 AB982994 WWA917458 WME917458 WCI917458 VSM917458 VIQ917458 UYU917458 UOY917458 UFC917458 TVG917458 TLK917458 TBO917458 SRS917458 SHW917458 RYA917458 ROE917458 REI917458 QUM917458 QKQ917458 QAU917458 PQY917458 PHC917458 OXG917458 ONK917458 ODO917458 NTS917458 NJW917458 NAA917458 MQE917458 MGI917458 LWM917458 LMQ917458 LCU917458 KSY917458 KJC917458 JZG917458 JPK917458 JFO917458 IVS917458 ILW917458 ICA917458 HSE917458 HII917458 GYM917458 GOQ917458 GEU917458 FUY917458 FLC917458 FBG917458 ERK917458 EHO917458 DXS917458 DNW917458 DEA917458 CUE917458 CKI917458 CAM917458 BQQ917458 BGU917458 AWY917458 ANC917458 ADG917458 TK917458 JO917458 AB917458 WWA851922 WME851922 WCI851922 VSM851922 VIQ851922 UYU851922 UOY851922 UFC851922 TVG851922 TLK851922 TBO851922 SRS851922 SHW851922 RYA851922 ROE851922 REI851922 QUM851922 QKQ851922 QAU851922 PQY851922 PHC851922 OXG851922 ONK851922 ODO851922 NTS851922 NJW851922 NAA851922 MQE851922 MGI851922 LWM851922 LMQ851922 LCU851922 KSY851922 KJC851922 JZG851922 JPK851922 JFO851922 IVS851922 ILW851922 ICA851922 HSE851922 HII851922 GYM851922 GOQ851922 GEU851922 FUY851922 FLC851922 FBG851922 ERK851922 EHO851922 DXS851922 DNW851922 DEA851922 CUE851922 CKI851922 CAM851922 BQQ851922 BGU851922 AWY851922 ANC851922 ADG851922 TK851922 JO851922 AB851922 WWA786386 WME786386 WCI786386 VSM786386 VIQ786386 UYU786386 UOY786386 UFC786386 TVG786386 TLK786386 TBO786386 SRS786386 SHW786386 RYA786386 ROE786386 REI786386 QUM786386 QKQ786386 QAU786386 PQY786386 PHC786386 OXG786386 ONK786386 ODO786386 NTS786386 NJW786386 NAA786386 MQE786386 MGI786386 LWM786386 LMQ786386 LCU786386 KSY786386 KJC786386 JZG786386 JPK786386 JFO786386 IVS786386 ILW786386 ICA786386 HSE786386 HII786386 GYM786386 GOQ786386 GEU786386 FUY786386 FLC786386 FBG786386 ERK786386 EHO786386 DXS786386 DNW786386 DEA786386 CUE786386 CKI786386 CAM786386 BQQ786386 BGU786386 AWY786386 ANC786386 ADG786386 TK786386 JO786386 AB786386 WWA720850 WME720850 WCI720850 VSM720850 VIQ720850 UYU720850 UOY720850 UFC720850 TVG720850 TLK720850 TBO720850 SRS720850 SHW720850 RYA720850 ROE720850 REI720850 QUM720850 QKQ720850 QAU720850 PQY720850 PHC720850 OXG720850 ONK720850 ODO720850 NTS720850 NJW720850 NAA720850 MQE720850 MGI720850 LWM720850 LMQ720850 LCU720850 KSY720850 KJC720850 JZG720850 JPK720850 JFO720850 IVS720850 ILW720850 ICA720850 HSE720850 HII720850 GYM720850 GOQ720850 GEU720850 FUY720850 FLC720850 FBG720850 ERK720850 EHO720850 DXS720850 DNW720850 DEA720850 CUE720850 CKI720850 CAM720850 BQQ720850 BGU720850 AWY720850 ANC720850 ADG720850 TK720850 JO720850 AB720850 WWA655314 WME655314 WCI655314 VSM655314 VIQ655314 UYU655314 UOY655314 UFC655314 TVG655314 TLK655314 TBO655314 SRS655314 SHW655314 RYA655314 ROE655314 REI655314 QUM655314 QKQ655314 QAU655314 PQY655314 PHC655314 OXG655314 ONK655314 ODO655314 NTS655314 NJW655314 NAA655314 MQE655314 MGI655314 LWM655314 LMQ655314 LCU655314 KSY655314 KJC655314 JZG655314 JPK655314 JFO655314 IVS655314 ILW655314 ICA655314 HSE655314 HII655314 GYM655314 GOQ655314 GEU655314 FUY655314 FLC655314 FBG655314 ERK655314 EHO655314 DXS655314 DNW655314 DEA655314 CUE655314 CKI655314 CAM655314 BQQ655314 BGU655314 AWY655314 ANC655314 ADG655314 TK655314 JO655314 AB655314 WWA589778 WME589778 WCI589778 VSM589778 VIQ589778 UYU589778 UOY589778 UFC589778 TVG589778 TLK589778 TBO589778 SRS589778 SHW589778 RYA589778 ROE589778 REI589778 QUM589778 QKQ589778 QAU589778 PQY589778 PHC589778 OXG589778 ONK589778 ODO589778 NTS589778 NJW589778 NAA589778 MQE589778 MGI589778 LWM589778 LMQ589778 LCU589778 KSY589778 KJC589778 JZG589778 JPK589778 JFO589778 IVS589778 ILW589778 ICA589778 HSE589778 HII589778 GYM589778 GOQ589778 GEU589778 FUY589778 FLC589778 FBG589778 ERK589778 EHO589778 DXS589778 DNW589778 DEA589778 CUE589778 CKI589778 CAM589778 BQQ589778 BGU589778 AWY589778 ANC589778 ADG589778 TK589778 JO589778 AB589778 WWA524242 WME524242 WCI524242 VSM524242 VIQ524242 UYU524242 UOY524242 UFC524242 TVG524242 TLK524242 TBO524242 SRS524242 SHW524242 RYA524242 ROE524242 REI524242 QUM524242 QKQ524242 QAU524242 PQY524242 PHC524242 OXG524242 ONK524242 ODO524242 NTS524242 NJW524242 NAA524242 MQE524242 MGI524242 LWM524242 LMQ524242 LCU524242 KSY524242 KJC524242 JZG524242 JPK524242 JFO524242 IVS524242 ILW524242 ICA524242 HSE524242 HII524242 GYM524242 GOQ524242 GEU524242 FUY524242 FLC524242 FBG524242 ERK524242 EHO524242 DXS524242 DNW524242 DEA524242 CUE524242 CKI524242 CAM524242 BQQ524242 BGU524242 AWY524242 ANC524242 ADG524242 TK524242 JO524242 AB524242 WWA458706 WME458706 WCI458706 VSM458706 VIQ458706 UYU458706 UOY458706 UFC458706 TVG458706 TLK458706 TBO458706 SRS458706 SHW458706 RYA458706 ROE458706 REI458706 QUM458706 QKQ458706 QAU458706 PQY458706 PHC458706 OXG458706 ONK458706 ODO458706 NTS458706 NJW458706 NAA458706 MQE458706 MGI458706 LWM458706 LMQ458706 LCU458706 KSY458706 KJC458706 JZG458706 JPK458706 JFO458706 IVS458706 ILW458706 ICA458706 HSE458706 HII458706 GYM458706 GOQ458706 GEU458706 FUY458706 FLC458706 FBG458706 ERK458706 EHO458706 DXS458706 DNW458706 DEA458706 CUE458706 CKI458706 CAM458706 BQQ458706 BGU458706 AWY458706 ANC458706 ADG458706 TK458706 JO458706 AB458706 WWA393170 WME393170 WCI393170 VSM393170 VIQ393170 UYU393170 UOY393170 UFC393170 TVG393170 TLK393170 TBO393170 SRS393170 SHW393170 RYA393170 ROE393170 REI393170 QUM393170 QKQ393170 QAU393170 PQY393170 PHC393170 OXG393170 ONK393170 ODO393170 NTS393170 NJW393170 NAA393170 MQE393170 MGI393170 LWM393170 LMQ393170 LCU393170 KSY393170 KJC393170 JZG393170 JPK393170 JFO393170 IVS393170 ILW393170 ICA393170 HSE393170 HII393170 GYM393170 GOQ393170 GEU393170 FUY393170 FLC393170 FBG393170 ERK393170 EHO393170 DXS393170 DNW393170 DEA393170 CUE393170 CKI393170 CAM393170 BQQ393170 BGU393170 AWY393170 ANC393170 ADG393170 TK393170 JO393170 AB393170 WWA327634 WME327634 WCI327634 VSM327634 VIQ327634 UYU327634 UOY327634 UFC327634 TVG327634 TLK327634 TBO327634 SRS327634 SHW327634 RYA327634 ROE327634 REI327634 QUM327634 QKQ327634 QAU327634 PQY327634 PHC327634 OXG327634 ONK327634 ODO327634 NTS327634 NJW327634 NAA327634 MQE327634 MGI327634 LWM327634 LMQ327634 LCU327634 KSY327634 KJC327634 JZG327634 JPK327634 JFO327634 IVS327634 ILW327634 ICA327634 HSE327634 HII327634 GYM327634 GOQ327634 GEU327634 FUY327634 FLC327634 FBG327634 ERK327634 EHO327634 DXS327634 DNW327634 DEA327634 CUE327634 CKI327634 CAM327634 BQQ327634 BGU327634 AWY327634 ANC327634 ADG327634 TK327634 JO327634 AB327634 WWA262098 WME262098 WCI262098 VSM262098 VIQ262098 UYU262098 UOY262098 UFC262098 TVG262098 TLK262098 TBO262098 SRS262098 SHW262098 RYA262098 ROE262098 REI262098 QUM262098 QKQ262098 QAU262098 PQY262098 PHC262098 OXG262098 ONK262098 ODO262098 NTS262098 NJW262098 NAA262098 MQE262098 MGI262098 LWM262098 LMQ262098 LCU262098 KSY262098 KJC262098 JZG262098 JPK262098 JFO262098 IVS262098 ILW262098 ICA262098 HSE262098 HII262098 GYM262098 GOQ262098 GEU262098 FUY262098 FLC262098 FBG262098 ERK262098 EHO262098 DXS262098 DNW262098 DEA262098 CUE262098 CKI262098 CAM262098 BQQ262098 BGU262098 AWY262098 ANC262098 ADG262098 TK262098 JO262098 AB262098 WWA196562 WME196562 WCI196562 VSM196562 VIQ196562 UYU196562 UOY196562 UFC196562 TVG196562 TLK196562 TBO196562 SRS196562 SHW196562 RYA196562 ROE196562 REI196562 QUM196562 QKQ196562 QAU196562 PQY196562 PHC196562 OXG196562 ONK196562 ODO196562 NTS196562 NJW196562 NAA196562 MQE196562 MGI196562 LWM196562 LMQ196562 LCU196562 KSY196562 KJC196562 JZG196562 JPK196562 JFO196562 IVS196562 ILW196562 ICA196562 HSE196562 HII196562 GYM196562 GOQ196562 GEU196562 FUY196562 FLC196562 FBG196562 ERK196562 EHO196562 DXS196562 DNW196562 DEA196562 CUE196562 CKI196562 CAM196562 BQQ196562 BGU196562 AWY196562 ANC196562 ADG196562 TK196562 JO196562 AB196562 WWA131026 WME131026 WCI131026 VSM131026 VIQ131026 UYU131026 UOY131026 UFC131026 TVG131026 TLK131026 TBO131026 SRS131026 SHW131026 RYA131026 ROE131026 REI131026 QUM131026 QKQ131026 QAU131026 PQY131026 PHC131026 OXG131026 ONK131026 ODO131026 NTS131026 NJW131026 NAA131026 MQE131026 MGI131026 LWM131026 LMQ131026 LCU131026 KSY131026 KJC131026 JZG131026 JPK131026 JFO131026 IVS131026 ILW131026 ICA131026 HSE131026 HII131026 GYM131026 GOQ131026 GEU131026 FUY131026 FLC131026 FBG131026 ERK131026 EHO131026 DXS131026 DNW131026 DEA131026 CUE131026 CKI131026 CAM131026 BQQ131026 BGU131026 AWY131026 ANC131026 ADG131026 TK131026 JO131026 AB131026 WWA65490 WME65490 WCI65490 VSM65490 VIQ65490 UYU65490 UOY65490 UFC65490 TVG65490 TLK65490 TBO65490 SRS65490 SHW65490 RYA65490 ROE65490 REI65490 QUM65490 QKQ65490 QAU65490 PQY65490 PHC65490 OXG65490 ONK65490 ODO65490 NTS65490 NJW65490 NAA65490 MQE65490 MGI65490 LWM65490 LMQ65490 LCU65490 KSY65490 KJC65490 JZG65490 JPK65490 JFO65490 IVS65490 ILW65490 ICA65490 HSE65490 HII65490 GYM65490 GOQ65490 GEU65490 FUY65490 FLC65490 FBG65490 ERK65490 EHO65490 DXS65490 DNW65490 DEA65490 CUE65490 CKI65490 CAM65490 BQQ65490 BGU65490 AWY65490 ANC65490 ADG65490 TK65490 JO65490 AB65490 WWA12 WME12 WCI12 VSM12 VIQ12 UYU12 UOY12 UFC12 TVG12 TLK12 TBO12 SRS12 SHW12 RYA12 ROE12 REI12 QUM12 QKQ12 QAU12 PQY12 PHC12 OXG12 ONK12 ODO12 NTS12 NJW12 NAA12 MQE12 MGI12 LWM12 LMQ12 LCU12 KSY12 KJC12 JZG12 JPK12 JFO12 IVS12 ILW12 ICA12 HSE12 HII12 GYM12 GOQ12 GEU12 FUY12 FLC12 FBG12 ERK12 EHO12 DXS12 DNW12 DEA12 CUE12 CKI12 CAM12 BQQ12 BGU12 AWY12 ANC12 ADG12">
      <formula1>$AK$16:$AK$17</formula1>
    </dataValidation>
    <dataValidation type="list" allowBlank="1" showInputMessage="1" showErrorMessage="1" prompt="Please select from the list" sqref="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AC65490 JS65490 TO65490 ADK65490 ANG65490 AXC65490 BGY65490 BQU65490 CAQ65490 CKM65490 CUI65490 DEE65490 DOA65490 DXW65490 EHS65490 ERO65490 FBK65490 FLG65490 FVC65490 GEY65490 GOU65490 GYQ65490 HIM65490 HSI65490 ICE65490 IMA65490 IVW65490 JFS65490 JPO65490 JZK65490 KJG65490 KTC65490 LCY65490 LMU65490 LWQ65490 MGM65490 MQI65490 NAE65490 NKA65490 NTW65490 ODS65490 ONO65490 OXK65490 PHG65490 PRC65490 QAY65490 QKU65490 QUQ65490 REM65490 ROI65490 RYE65490 SIA65490 SRW65490 TBS65490 TLO65490 TVK65490 UFG65490 UPC65490 UYY65490 VIU65490 VSQ65490 WCM65490 WMI65490 WWE65490 AC131026 JS131026 TO131026 ADK131026 ANG131026 AXC131026 BGY131026 BQU131026 CAQ131026 CKM131026 CUI131026 DEE131026 DOA131026 DXW131026 EHS131026 ERO131026 FBK131026 FLG131026 FVC131026 GEY131026 GOU131026 GYQ131026 HIM131026 HSI131026 ICE131026 IMA131026 IVW131026 JFS131026 JPO131026 JZK131026 KJG131026 KTC131026 LCY131026 LMU131026 LWQ131026 MGM131026 MQI131026 NAE131026 NKA131026 NTW131026 ODS131026 ONO131026 OXK131026 PHG131026 PRC131026 QAY131026 QKU131026 QUQ131026 REM131026 ROI131026 RYE131026 SIA131026 SRW131026 TBS131026 TLO131026 TVK131026 UFG131026 UPC131026 UYY131026 VIU131026 VSQ131026 WCM131026 WMI131026 WWE131026 AC196562 JS196562 TO196562 ADK196562 ANG196562 AXC196562 BGY196562 BQU196562 CAQ196562 CKM196562 CUI196562 DEE196562 DOA196562 DXW196562 EHS196562 ERO196562 FBK196562 FLG196562 FVC196562 GEY196562 GOU196562 GYQ196562 HIM196562 HSI196562 ICE196562 IMA196562 IVW196562 JFS196562 JPO196562 JZK196562 KJG196562 KTC196562 LCY196562 LMU196562 LWQ196562 MGM196562 MQI196562 NAE196562 NKA196562 NTW196562 ODS196562 ONO196562 OXK196562 PHG196562 PRC196562 QAY196562 QKU196562 QUQ196562 REM196562 ROI196562 RYE196562 SIA196562 SRW196562 TBS196562 TLO196562 TVK196562 UFG196562 UPC196562 UYY196562 VIU196562 VSQ196562 WCM196562 WMI196562 WWE196562 AC262098 JS262098 TO262098 ADK262098 ANG262098 AXC262098 BGY262098 BQU262098 CAQ262098 CKM262098 CUI262098 DEE262098 DOA262098 DXW262098 EHS262098 ERO262098 FBK262098 FLG262098 FVC262098 GEY262098 GOU262098 GYQ262098 HIM262098 HSI262098 ICE262098 IMA262098 IVW262098 JFS262098 JPO262098 JZK262098 KJG262098 KTC262098 LCY262098 LMU262098 LWQ262098 MGM262098 MQI262098 NAE262098 NKA262098 NTW262098 ODS262098 ONO262098 OXK262098 PHG262098 PRC262098 QAY262098 QKU262098 QUQ262098 REM262098 ROI262098 RYE262098 SIA262098 SRW262098 TBS262098 TLO262098 TVK262098 UFG262098 UPC262098 UYY262098 VIU262098 VSQ262098 WCM262098 WMI262098 WWE262098 AC327634 JS327634 TO327634 ADK327634 ANG327634 AXC327634 BGY327634 BQU327634 CAQ327634 CKM327634 CUI327634 DEE327634 DOA327634 DXW327634 EHS327634 ERO327634 FBK327634 FLG327634 FVC327634 GEY327634 GOU327634 GYQ327634 HIM327634 HSI327634 ICE327634 IMA327634 IVW327634 JFS327634 JPO327634 JZK327634 KJG327634 KTC327634 LCY327634 LMU327634 LWQ327634 MGM327634 MQI327634 NAE327634 NKA327634 NTW327634 ODS327634 ONO327634 OXK327634 PHG327634 PRC327634 QAY327634 QKU327634 QUQ327634 REM327634 ROI327634 RYE327634 SIA327634 SRW327634 TBS327634 TLO327634 TVK327634 UFG327634 UPC327634 UYY327634 VIU327634 VSQ327634 WCM327634 WMI327634 WWE327634 AC393170 JS393170 TO393170 ADK393170 ANG393170 AXC393170 BGY393170 BQU393170 CAQ393170 CKM393170 CUI393170 DEE393170 DOA393170 DXW393170 EHS393170 ERO393170 FBK393170 FLG393170 FVC393170 GEY393170 GOU393170 GYQ393170 HIM393170 HSI393170 ICE393170 IMA393170 IVW393170 JFS393170 JPO393170 JZK393170 KJG393170 KTC393170 LCY393170 LMU393170 LWQ393170 MGM393170 MQI393170 NAE393170 NKA393170 NTW393170 ODS393170 ONO393170 OXK393170 PHG393170 PRC393170 QAY393170 QKU393170 QUQ393170 REM393170 ROI393170 RYE393170 SIA393170 SRW393170 TBS393170 TLO393170 TVK393170 UFG393170 UPC393170 UYY393170 VIU393170 VSQ393170 WCM393170 WMI393170 WWE393170 AC458706 JS458706 TO458706 ADK458706 ANG458706 AXC458706 BGY458706 BQU458706 CAQ458706 CKM458706 CUI458706 DEE458706 DOA458706 DXW458706 EHS458706 ERO458706 FBK458706 FLG458706 FVC458706 GEY458706 GOU458706 GYQ458706 HIM458706 HSI458706 ICE458706 IMA458706 IVW458706 JFS458706 JPO458706 JZK458706 KJG458706 KTC458706 LCY458706 LMU458706 LWQ458706 MGM458706 MQI458706 NAE458706 NKA458706 NTW458706 ODS458706 ONO458706 OXK458706 PHG458706 PRC458706 QAY458706 QKU458706 QUQ458706 REM458706 ROI458706 RYE458706 SIA458706 SRW458706 TBS458706 TLO458706 TVK458706 UFG458706 UPC458706 UYY458706 VIU458706 VSQ458706 WCM458706 WMI458706 WWE458706 AC524242 JS524242 TO524242 ADK524242 ANG524242 AXC524242 BGY524242 BQU524242 CAQ524242 CKM524242 CUI524242 DEE524242 DOA524242 DXW524242 EHS524242 ERO524242 FBK524242 FLG524242 FVC524242 GEY524242 GOU524242 GYQ524242 HIM524242 HSI524242 ICE524242 IMA524242 IVW524242 JFS524242 JPO524242 JZK524242 KJG524242 KTC524242 LCY524242 LMU524242 LWQ524242 MGM524242 MQI524242 NAE524242 NKA524242 NTW524242 ODS524242 ONO524242 OXK524242 PHG524242 PRC524242 QAY524242 QKU524242 QUQ524242 REM524242 ROI524242 RYE524242 SIA524242 SRW524242 TBS524242 TLO524242 TVK524242 UFG524242 UPC524242 UYY524242 VIU524242 VSQ524242 WCM524242 WMI524242 WWE524242 AC589778 JS589778 TO589778 ADK589778 ANG589778 AXC589778 BGY589778 BQU589778 CAQ589778 CKM589778 CUI589778 DEE589778 DOA589778 DXW589778 EHS589778 ERO589778 FBK589778 FLG589778 FVC589778 GEY589778 GOU589778 GYQ589778 HIM589778 HSI589778 ICE589778 IMA589778 IVW589778 JFS589778 JPO589778 JZK589778 KJG589778 KTC589778 LCY589778 LMU589778 LWQ589778 MGM589778 MQI589778 NAE589778 NKA589778 NTW589778 ODS589778 ONO589778 OXK589778 PHG589778 PRC589778 QAY589778 QKU589778 QUQ589778 REM589778 ROI589778 RYE589778 SIA589778 SRW589778 TBS589778 TLO589778 TVK589778 UFG589778 UPC589778 UYY589778 VIU589778 VSQ589778 WCM589778 WMI589778 WWE589778 AC655314 JS655314 TO655314 ADK655314 ANG655314 AXC655314 BGY655314 BQU655314 CAQ655314 CKM655314 CUI655314 DEE655314 DOA655314 DXW655314 EHS655314 ERO655314 FBK655314 FLG655314 FVC655314 GEY655314 GOU655314 GYQ655314 HIM655314 HSI655314 ICE655314 IMA655314 IVW655314 JFS655314 JPO655314 JZK655314 KJG655314 KTC655314 LCY655314 LMU655314 LWQ655314 MGM655314 MQI655314 NAE655314 NKA655314 NTW655314 ODS655314 ONO655314 OXK655314 PHG655314 PRC655314 QAY655314 QKU655314 QUQ655314 REM655314 ROI655314 RYE655314 SIA655314 SRW655314 TBS655314 TLO655314 TVK655314 UFG655314 UPC655314 UYY655314 VIU655314 VSQ655314 WCM655314 WMI655314 WWE655314 AC720850 JS720850 TO720850 ADK720850 ANG720850 AXC720850 BGY720850 BQU720850 CAQ720850 CKM720850 CUI720850 DEE720850 DOA720850 DXW720850 EHS720850 ERO720850 FBK720850 FLG720850 FVC720850 GEY720850 GOU720850 GYQ720850 HIM720850 HSI720850 ICE720850 IMA720850 IVW720850 JFS720850 JPO720850 JZK720850 KJG720850 KTC720850 LCY720850 LMU720850 LWQ720850 MGM720850 MQI720850 NAE720850 NKA720850 NTW720850 ODS720850 ONO720850 OXK720850 PHG720850 PRC720850 QAY720850 QKU720850 QUQ720850 REM720850 ROI720850 RYE720850 SIA720850 SRW720850 TBS720850 TLO720850 TVK720850 UFG720850 UPC720850 UYY720850 VIU720850 VSQ720850 WCM720850 WMI720850 WWE720850 AC786386 JS786386 TO786386 ADK786386 ANG786386 AXC786386 BGY786386 BQU786386 CAQ786386 CKM786386 CUI786386 DEE786386 DOA786386 DXW786386 EHS786386 ERO786386 FBK786386 FLG786386 FVC786386 GEY786386 GOU786386 GYQ786386 HIM786386 HSI786386 ICE786386 IMA786386 IVW786386 JFS786386 JPO786386 JZK786386 KJG786386 KTC786386 LCY786386 LMU786386 LWQ786386 MGM786386 MQI786386 NAE786386 NKA786386 NTW786386 ODS786386 ONO786386 OXK786386 PHG786386 PRC786386 QAY786386 QKU786386 QUQ786386 REM786386 ROI786386 RYE786386 SIA786386 SRW786386 TBS786386 TLO786386 TVK786386 UFG786386 UPC786386 UYY786386 VIU786386 VSQ786386 WCM786386 WMI786386 WWE786386 AC851922 JS851922 TO851922 ADK851922 ANG851922 AXC851922 BGY851922 BQU851922 CAQ851922 CKM851922 CUI851922 DEE851922 DOA851922 DXW851922 EHS851922 ERO851922 FBK851922 FLG851922 FVC851922 GEY851922 GOU851922 GYQ851922 HIM851922 HSI851922 ICE851922 IMA851922 IVW851922 JFS851922 JPO851922 JZK851922 KJG851922 KTC851922 LCY851922 LMU851922 LWQ851922 MGM851922 MQI851922 NAE851922 NKA851922 NTW851922 ODS851922 ONO851922 OXK851922 PHG851922 PRC851922 QAY851922 QKU851922 QUQ851922 REM851922 ROI851922 RYE851922 SIA851922 SRW851922 TBS851922 TLO851922 TVK851922 UFG851922 UPC851922 UYY851922 VIU851922 VSQ851922 WCM851922 WMI851922 WWE851922 AC917458 JS917458 TO917458 ADK917458 ANG917458 AXC917458 BGY917458 BQU917458 CAQ917458 CKM917458 CUI917458 DEE917458 DOA917458 DXW917458 EHS917458 ERO917458 FBK917458 FLG917458 FVC917458 GEY917458 GOU917458 GYQ917458 HIM917458 HSI917458 ICE917458 IMA917458 IVW917458 JFS917458 JPO917458 JZK917458 KJG917458 KTC917458 LCY917458 LMU917458 LWQ917458 MGM917458 MQI917458 NAE917458 NKA917458 NTW917458 ODS917458 ONO917458 OXK917458 PHG917458 PRC917458 QAY917458 QKU917458 QUQ917458 REM917458 ROI917458 RYE917458 SIA917458 SRW917458 TBS917458 TLO917458 TVK917458 UFG917458 UPC917458 UYY917458 VIU917458 VSQ917458 WCM917458 WMI917458 WWE917458 AC982994 JS982994 TO982994 ADK982994 ANG982994 AXC982994 BGY982994 BQU982994 CAQ982994 CKM982994 CUI982994 DEE982994 DOA982994 DXW982994 EHS982994 ERO982994 FBK982994 FLG982994 FVC982994 GEY982994 GOU982994 GYQ982994 HIM982994 HSI982994 ICE982994 IMA982994 IVW982994 JFS982994 JPO982994 JZK982994 KJG982994 KTC982994 LCY982994 LMU982994 LWQ982994 MGM982994 MQI982994 NAE982994 NKA982994 NTW982994 ODS982994 ONO982994 OXK982994 PHG982994 PRC982994 QAY982994 QKU982994 QUQ982994 REM982994 ROI982994 RYE982994 SIA982994 SRW982994 TBS982994 TLO982994 TVK982994 UFG982994 UPC982994 UYY982994 VIU982994 VSQ982994 WCM982994 WMI982994 WWE982994 WCM982996:WCP983007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AC65492:AC65504 JS65504 TO65504 ADK65504 ANG65504 AXC65504 BGY65504 BQU65504 CAQ65504 CKM65504 CUI65504 DEE65504 DOA65504 DXW65504 EHS65504 ERO65504 FBK65504 FLG65504 FVC65504 GEY65504 GOU65504 GYQ65504 HIM65504 HSI65504 ICE65504 IMA65504 IVW65504 JFS65504 JPO65504 JZK65504 KJG65504 KTC65504 LCY65504 LMU65504 LWQ65504 MGM65504 MQI65504 NAE65504 NKA65504 NTW65504 ODS65504 ONO65504 OXK65504 PHG65504 PRC65504 QAY65504 QKU65504 QUQ65504 REM65504 ROI65504 RYE65504 SIA65504 SRW65504 TBS65504 TLO65504 TVK65504 UFG65504 UPC65504 UYY65504 VIU65504 VSQ65504 WCM65504 WMI65504 WWE65504 AC131028:AC131040 JS131040 TO131040 ADK131040 ANG131040 AXC131040 BGY131040 BQU131040 CAQ131040 CKM131040 CUI131040 DEE131040 DOA131040 DXW131040 EHS131040 ERO131040 FBK131040 FLG131040 FVC131040 GEY131040 GOU131040 GYQ131040 HIM131040 HSI131040 ICE131040 IMA131040 IVW131040 JFS131040 JPO131040 JZK131040 KJG131040 KTC131040 LCY131040 LMU131040 LWQ131040 MGM131040 MQI131040 NAE131040 NKA131040 NTW131040 ODS131040 ONO131040 OXK131040 PHG131040 PRC131040 QAY131040 QKU131040 QUQ131040 REM131040 ROI131040 RYE131040 SIA131040 SRW131040 TBS131040 TLO131040 TVK131040 UFG131040 UPC131040 UYY131040 VIU131040 VSQ131040 WCM131040 WMI131040 WWE131040 AC196564:AC196576 JS196576 TO196576 ADK196576 ANG196576 AXC196576 BGY196576 BQU196576 CAQ196576 CKM196576 CUI196576 DEE196576 DOA196576 DXW196576 EHS196576 ERO196576 FBK196576 FLG196576 FVC196576 GEY196576 GOU196576 GYQ196576 HIM196576 HSI196576 ICE196576 IMA196576 IVW196576 JFS196576 JPO196576 JZK196576 KJG196576 KTC196576 LCY196576 LMU196576 LWQ196576 MGM196576 MQI196576 NAE196576 NKA196576 NTW196576 ODS196576 ONO196576 OXK196576 PHG196576 PRC196576 QAY196576 QKU196576 QUQ196576 REM196576 ROI196576 RYE196576 SIA196576 SRW196576 TBS196576 TLO196576 TVK196576 UFG196576 UPC196576 UYY196576 VIU196576 VSQ196576 WCM196576 WMI196576 WWE196576 AC262100:AC262112 JS262112 TO262112 ADK262112 ANG262112 AXC262112 BGY262112 BQU262112 CAQ262112 CKM262112 CUI262112 DEE262112 DOA262112 DXW262112 EHS262112 ERO262112 FBK262112 FLG262112 FVC262112 GEY262112 GOU262112 GYQ262112 HIM262112 HSI262112 ICE262112 IMA262112 IVW262112 JFS262112 JPO262112 JZK262112 KJG262112 KTC262112 LCY262112 LMU262112 LWQ262112 MGM262112 MQI262112 NAE262112 NKA262112 NTW262112 ODS262112 ONO262112 OXK262112 PHG262112 PRC262112 QAY262112 QKU262112 QUQ262112 REM262112 ROI262112 RYE262112 SIA262112 SRW262112 TBS262112 TLO262112 TVK262112 UFG262112 UPC262112 UYY262112 VIU262112 VSQ262112 WCM262112 WMI262112 WWE262112 AC327636:AC327648 JS327648 TO327648 ADK327648 ANG327648 AXC327648 BGY327648 BQU327648 CAQ327648 CKM327648 CUI327648 DEE327648 DOA327648 DXW327648 EHS327648 ERO327648 FBK327648 FLG327648 FVC327648 GEY327648 GOU327648 GYQ327648 HIM327648 HSI327648 ICE327648 IMA327648 IVW327648 JFS327648 JPO327648 JZK327648 KJG327648 KTC327648 LCY327648 LMU327648 LWQ327648 MGM327648 MQI327648 NAE327648 NKA327648 NTW327648 ODS327648 ONO327648 OXK327648 PHG327648 PRC327648 QAY327648 QKU327648 QUQ327648 REM327648 ROI327648 RYE327648 SIA327648 SRW327648 TBS327648 TLO327648 TVK327648 UFG327648 UPC327648 UYY327648 VIU327648 VSQ327648 WCM327648 WMI327648 WWE327648 AC393172:AC393184 JS393184 TO393184 ADK393184 ANG393184 AXC393184 BGY393184 BQU393184 CAQ393184 CKM393184 CUI393184 DEE393184 DOA393184 DXW393184 EHS393184 ERO393184 FBK393184 FLG393184 FVC393184 GEY393184 GOU393184 GYQ393184 HIM393184 HSI393184 ICE393184 IMA393184 IVW393184 JFS393184 JPO393184 JZK393184 KJG393184 KTC393184 LCY393184 LMU393184 LWQ393184 MGM393184 MQI393184 NAE393184 NKA393184 NTW393184 ODS393184 ONO393184 OXK393184 PHG393184 PRC393184 QAY393184 QKU393184 QUQ393184 REM393184 ROI393184 RYE393184 SIA393184 SRW393184 TBS393184 TLO393184 TVK393184 UFG393184 UPC393184 UYY393184 VIU393184 VSQ393184 WCM393184 WMI393184 WWE393184 AC458708:AC458720 JS458720 TO458720 ADK458720 ANG458720 AXC458720 BGY458720 BQU458720 CAQ458720 CKM458720 CUI458720 DEE458720 DOA458720 DXW458720 EHS458720 ERO458720 FBK458720 FLG458720 FVC458720 GEY458720 GOU458720 GYQ458720 HIM458720 HSI458720 ICE458720 IMA458720 IVW458720 JFS458720 JPO458720 JZK458720 KJG458720 KTC458720 LCY458720 LMU458720 LWQ458720 MGM458720 MQI458720 NAE458720 NKA458720 NTW458720 ODS458720 ONO458720 OXK458720 PHG458720 PRC458720 QAY458720 QKU458720 QUQ458720 REM458720 ROI458720 RYE458720 SIA458720 SRW458720 TBS458720 TLO458720 TVK458720 UFG458720 UPC458720 UYY458720 VIU458720 VSQ458720 WCM458720 WMI458720 WWE458720 AC524244:AC524256 JS524256 TO524256 ADK524256 ANG524256 AXC524256 BGY524256 BQU524256 CAQ524256 CKM524256 CUI524256 DEE524256 DOA524256 DXW524256 EHS524256 ERO524256 FBK524256 FLG524256 FVC524256 GEY524256 GOU524256 GYQ524256 HIM524256 HSI524256 ICE524256 IMA524256 IVW524256 JFS524256 JPO524256 JZK524256 KJG524256 KTC524256 LCY524256 LMU524256 LWQ524256 MGM524256 MQI524256 NAE524256 NKA524256 NTW524256 ODS524256 ONO524256 OXK524256 PHG524256 PRC524256 QAY524256 QKU524256 QUQ524256 REM524256 ROI524256 RYE524256 SIA524256 SRW524256 TBS524256 TLO524256 TVK524256 UFG524256 UPC524256 UYY524256 VIU524256 VSQ524256 WCM524256 WMI524256 WWE524256 AC589780:AC589792 JS589792 TO589792 ADK589792 ANG589792 AXC589792 BGY589792 BQU589792 CAQ589792 CKM589792 CUI589792 DEE589792 DOA589792 DXW589792 EHS589792 ERO589792 FBK589792 FLG589792 FVC589792 GEY589792 GOU589792 GYQ589792 HIM589792 HSI589792 ICE589792 IMA589792 IVW589792 JFS589792 JPO589792 JZK589792 KJG589792 KTC589792 LCY589792 LMU589792 LWQ589792 MGM589792 MQI589792 NAE589792 NKA589792 NTW589792 ODS589792 ONO589792 OXK589792 PHG589792 PRC589792 QAY589792 QKU589792 QUQ589792 REM589792 ROI589792 RYE589792 SIA589792 SRW589792 TBS589792 TLO589792 TVK589792 UFG589792 UPC589792 UYY589792 VIU589792 VSQ589792 WCM589792 WMI589792 WWE589792 AC655316:AC655328 JS655328 TO655328 ADK655328 ANG655328 AXC655328 BGY655328 BQU655328 CAQ655328 CKM655328 CUI655328 DEE655328 DOA655328 DXW655328 EHS655328 ERO655328 FBK655328 FLG655328 FVC655328 GEY655328 GOU655328 GYQ655328 HIM655328 HSI655328 ICE655328 IMA655328 IVW655328 JFS655328 JPO655328 JZK655328 KJG655328 KTC655328 LCY655328 LMU655328 LWQ655328 MGM655328 MQI655328 NAE655328 NKA655328 NTW655328 ODS655328 ONO655328 OXK655328 PHG655328 PRC655328 QAY655328 QKU655328 QUQ655328 REM655328 ROI655328 RYE655328 SIA655328 SRW655328 TBS655328 TLO655328 TVK655328 UFG655328 UPC655328 UYY655328 VIU655328 VSQ655328 WCM655328 WMI655328 WWE655328 AC720852:AC720864 JS720864 TO720864 ADK720864 ANG720864 AXC720864 BGY720864 BQU720864 CAQ720864 CKM720864 CUI720864 DEE720864 DOA720864 DXW720864 EHS720864 ERO720864 FBK720864 FLG720864 FVC720864 GEY720864 GOU720864 GYQ720864 HIM720864 HSI720864 ICE720864 IMA720864 IVW720864 JFS720864 JPO720864 JZK720864 KJG720864 KTC720864 LCY720864 LMU720864 LWQ720864 MGM720864 MQI720864 NAE720864 NKA720864 NTW720864 ODS720864 ONO720864 OXK720864 PHG720864 PRC720864 QAY720864 QKU720864 QUQ720864 REM720864 ROI720864 RYE720864 SIA720864 SRW720864 TBS720864 TLO720864 TVK720864 UFG720864 UPC720864 UYY720864 VIU720864 VSQ720864 WCM720864 WMI720864 WWE720864 AC786388:AC786400 JS786400 TO786400 ADK786400 ANG786400 AXC786400 BGY786400 BQU786400 CAQ786400 CKM786400 CUI786400 DEE786400 DOA786400 DXW786400 EHS786400 ERO786400 FBK786400 FLG786400 FVC786400 GEY786400 GOU786400 GYQ786400 HIM786400 HSI786400 ICE786400 IMA786400 IVW786400 JFS786400 JPO786400 JZK786400 KJG786400 KTC786400 LCY786400 LMU786400 LWQ786400 MGM786400 MQI786400 NAE786400 NKA786400 NTW786400 ODS786400 ONO786400 OXK786400 PHG786400 PRC786400 QAY786400 QKU786400 QUQ786400 REM786400 ROI786400 RYE786400 SIA786400 SRW786400 TBS786400 TLO786400 TVK786400 UFG786400 UPC786400 UYY786400 VIU786400 VSQ786400 WCM786400 WMI786400 WWE786400 AC851924:AC851936 JS851936 TO851936 ADK851936 ANG851936 AXC851936 BGY851936 BQU851936 CAQ851936 CKM851936 CUI851936 DEE851936 DOA851936 DXW851936 EHS851936 ERO851936 FBK851936 FLG851936 FVC851936 GEY851936 GOU851936 GYQ851936 HIM851936 HSI851936 ICE851936 IMA851936 IVW851936 JFS851936 JPO851936 JZK851936 KJG851936 KTC851936 LCY851936 LMU851936 LWQ851936 MGM851936 MQI851936 NAE851936 NKA851936 NTW851936 ODS851936 ONO851936 OXK851936 PHG851936 PRC851936 QAY851936 QKU851936 QUQ851936 REM851936 ROI851936 RYE851936 SIA851936 SRW851936 TBS851936 TLO851936 TVK851936 UFG851936 UPC851936 UYY851936 VIU851936 VSQ851936 WCM851936 WMI851936 WWE851936 AC917460:AC917472 JS917472 TO917472 ADK917472 ANG917472 AXC917472 BGY917472 BQU917472 CAQ917472 CKM917472 CUI917472 DEE917472 DOA917472 DXW917472 EHS917472 ERO917472 FBK917472 FLG917472 FVC917472 GEY917472 GOU917472 GYQ917472 HIM917472 HSI917472 ICE917472 IMA917472 IVW917472 JFS917472 JPO917472 JZK917472 KJG917472 KTC917472 LCY917472 LMU917472 LWQ917472 MGM917472 MQI917472 NAE917472 NKA917472 NTW917472 ODS917472 ONO917472 OXK917472 PHG917472 PRC917472 QAY917472 QKU917472 QUQ917472 REM917472 ROI917472 RYE917472 SIA917472 SRW917472 TBS917472 TLO917472 TVK917472 UFG917472 UPC917472 UYY917472 VIU917472 VSQ917472 WCM917472 WMI917472 WWE917472 AC982996:AC983008 JS983008 TO983008 ADK983008 ANG983008 AXC983008 BGY983008 BQU983008 CAQ983008 CKM983008 CUI983008 DEE983008 DOA983008 DXW983008 EHS983008 ERO983008 FBK983008 FLG983008 FVC983008 GEY983008 GOU983008 GYQ983008 HIM983008 HSI983008 ICE983008 IMA983008 IVW983008 JFS983008 JPO983008 JZK983008 KJG983008 KTC983008 LCY983008 LMU983008 LWQ983008 MGM983008 MQI983008 NAE983008 NKA983008 NTW983008 ODS983008 ONO983008 OXK983008 PHG983008 PRC983008 QAY983008 QKU983008 QUQ983008 REM983008 ROI983008 RYE983008 SIA983008 SRW983008 TBS983008 TLO983008 TVK983008 UFG983008 UPC983008 UYY983008 VIU983008 VSQ983008 WCM983008 WMI983008 WWE983008 WMI982996:WML983007 JS28:JV91 TO28:TR91 ADK28:ADN91 ANG28:ANJ91 AXC28:AXF91 BGY28:BHB91 BQU28:BQX91 CAQ28:CAT91 CKM28:CKP91 CUI28:CUL91 DEE28:DEH91 DOA28:DOD91 DXW28:DXZ91 EHS28:EHV91 ERO28:ERR91 FBK28:FBN91 FLG28:FLJ91 FVC28:FVF91 GEY28:GFB91 GOU28:GOX91 GYQ28:GYT91 HIM28:HIP91 HSI28:HSL91 ICE28:ICH91 IMA28:IMD91 IVW28:IVZ91 JFS28:JFV91 JPO28:JPR91 JZK28:JZN91 KJG28:KJJ91 KTC28:KTF91 LCY28:LDB91 LMU28:LMX91 LWQ28:LWT91 MGM28:MGP91 MQI28:MQL91 NAE28:NAH91 NKA28:NKD91 NTW28:NTZ91 ODS28:ODV91 ONO28:ONR91 OXK28:OXN91 PHG28:PHJ91 PRC28:PRF91 QAY28:QBB91 QKU28:QKX91 QUQ28:QUT91 REM28:REP91 ROI28:ROL91 RYE28:RYH91 SIA28:SID91 SRW28:SRZ91 TBS28:TBV91 TLO28:TLR91 TVK28:TVN91 UFG28:UFJ91 UPC28:UPF91 UYY28:UZB91 VIU28:VIX91 VSQ28:VST91 WCM28:WCP91 WMI28:WML91 WWE28:WWH91 AC65506:AD65627 JS65506:JV65627 TO65506:TR65627 ADK65506:ADN65627 ANG65506:ANJ65627 AXC65506:AXF65627 BGY65506:BHB65627 BQU65506:BQX65627 CAQ65506:CAT65627 CKM65506:CKP65627 CUI65506:CUL65627 DEE65506:DEH65627 DOA65506:DOD65627 DXW65506:DXZ65627 EHS65506:EHV65627 ERO65506:ERR65627 FBK65506:FBN65627 FLG65506:FLJ65627 FVC65506:FVF65627 GEY65506:GFB65627 GOU65506:GOX65627 GYQ65506:GYT65627 HIM65506:HIP65627 HSI65506:HSL65627 ICE65506:ICH65627 IMA65506:IMD65627 IVW65506:IVZ65627 JFS65506:JFV65627 JPO65506:JPR65627 JZK65506:JZN65627 KJG65506:KJJ65627 KTC65506:KTF65627 LCY65506:LDB65627 LMU65506:LMX65627 LWQ65506:LWT65627 MGM65506:MGP65627 MQI65506:MQL65627 NAE65506:NAH65627 NKA65506:NKD65627 NTW65506:NTZ65627 ODS65506:ODV65627 ONO65506:ONR65627 OXK65506:OXN65627 PHG65506:PHJ65627 PRC65506:PRF65627 QAY65506:QBB65627 QKU65506:QKX65627 QUQ65506:QUT65627 REM65506:REP65627 ROI65506:ROL65627 RYE65506:RYH65627 SIA65506:SID65627 SRW65506:SRZ65627 TBS65506:TBV65627 TLO65506:TLR65627 TVK65506:TVN65627 UFG65506:UFJ65627 UPC65506:UPF65627 UYY65506:UZB65627 VIU65506:VIX65627 VSQ65506:VST65627 WCM65506:WCP65627 WMI65506:WML65627 WWE65506:WWH65627 AC131042:AD131163 JS131042:JV131163 TO131042:TR131163 ADK131042:ADN131163 ANG131042:ANJ131163 AXC131042:AXF131163 BGY131042:BHB131163 BQU131042:BQX131163 CAQ131042:CAT131163 CKM131042:CKP131163 CUI131042:CUL131163 DEE131042:DEH131163 DOA131042:DOD131163 DXW131042:DXZ131163 EHS131042:EHV131163 ERO131042:ERR131163 FBK131042:FBN131163 FLG131042:FLJ131163 FVC131042:FVF131163 GEY131042:GFB131163 GOU131042:GOX131163 GYQ131042:GYT131163 HIM131042:HIP131163 HSI131042:HSL131163 ICE131042:ICH131163 IMA131042:IMD131163 IVW131042:IVZ131163 JFS131042:JFV131163 JPO131042:JPR131163 JZK131042:JZN131163 KJG131042:KJJ131163 KTC131042:KTF131163 LCY131042:LDB131163 LMU131042:LMX131163 LWQ131042:LWT131163 MGM131042:MGP131163 MQI131042:MQL131163 NAE131042:NAH131163 NKA131042:NKD131163 NTW131042:NTZ131163 ODS131042:ODV131163 ONO131042:ONR131163 OXK131042:OXN131163 PHG131042:PHJ131163 PRC131042:PRF131163 QAY131042:QBB131163 QKU131042:QKX131163 QUQ131042:QUT131163 REM131042:REP131163 ROI131042:ROL131163 RYE131042:RYH131163 SIA131042:SID131163 SRW131042:SRZ131163 TBS131042:TBV131163 TLO131042:TLR131163 TVK131042:TVN131163 UFG131042:UFJ131163 UPC131042:UPF131163 UYY131042:UZB131163 VIU131042:VIX131163 VSQ131042:VST131163 WCM131042:WCP131163 WMI131042:WML131163 WWE131042:WWH131163 AC196578:AD196699 JS196578:JV196699 TO196578:TR196699 ADK196578:ADN196699 ANG196578:ANJ196699 AXC196578:AXF196699 BGY196578:BHB196699 BQU196578:BQX196699 CAQ196578:CAT196699 CKM196578:CKP196699 CUI196578:CUL196699 DEE196578:DEH196699 DOA196578:DOD196699 DXW196578:DXZ196699 EHS196578:EHV196699 ERO196578:ERR196699 FBK196578:FBN196699 FLG196578:FLJ196699 FVC196578:FVF196699 GEY196578:GFB196699 GOU196578:GOX196699 GYQ196578:GYT196699 HIM196578:HIP196699 HSI196578:HSL196699 ICE196578:ICH196699 IMA196578:IMD196699 IVW196578:IVZ196699 JFS196578:JFV196699 JPO196578:JPR196699 JZK196578:JZN196699 KJG196578:KJJ196699 KTC196578:KTF196699 LCY196578:LDB196699 LMU196578:LMX196699 LWQ196578:LWT196699 MGM196578:MGP196699 MQI196578:MQL196699 NAE196578:NAH196699 NKA196578:NKD196699 NTW196578:NTZ196699 ODS196578:ODV196699 ONO196578:ONR196699 OXK196578:OXN196699 PHG196578:PHJ196699 PRC196578:PRF196699 QAY196578:QBB196699 QKU196578:QKX196699 QUQ196578:QUT196699 REM196578:REP196699 ROI196578:ROL196699 RYE196578:RYH196699 SIA196578:SID196699 SRW196578:SRZ196699 TBS196578:TBV196699 TLO196578:TLR196699 TVK196578:TVN196699 UFG196578:UFJ196699 UPC196578:UPF196699 UYY196578:UZB196699 VIU196578:VIX196699 VSQ196578:VST196699 WCM196578:WCP196699 WMI196578:WML196699 WWE196578:WWH196699 AC262114:AD262235 JS262114:JV262235 TO262114:TR262235 ADK262114:ADN262235 ANG262114:ANJ262235 AXC262114:AXF262235 BGY262114:BHB262235 BQU262114:BQX262235 CAQ262114:CAT262235 CKM262114:CKP262235 CUI262114:CUL262235 DEE262114:DEH262235 DOA262114:DOD262235 DXW262114:DXZ262235 EHS262114:EHV262235 ERO262114:ERR262235 FBK262114:FBN262235 FLG262114:FLJ262235 FVC262114:FVF262235 GEY262114:GFB262235 GOU262114:GOX262235 GYQ262114:GYT262235 HIM262114:HIP262235 HSI262114:HSL262235 ICE262114:ICH262235 IMA262114:IMD262235 IVW262114:IVZ262235 JFS262114:JFV262235 JPO262114:JPR262235 JZK262114:JZN262235 KJG262114:KJJ262235 KTC262114:KTF262235 LCY262114:LDB262235 LMU262114:LMX262235 LWQ262114:LWT262235 MGM262114:MGP262235 MQI262114:MQL262235 NAE262114:NAH262235 NKA262114:NKD262235 NTW262114:NTZ262235 ODS262114:ODV262235 ONO262114:ONR262235 OXK262114:OXN262235 PHG262114:PHJ262235 PRC262114:PRF262235 QAY262114:QBB262235 QKU262114:QKX262235 QUQ262114:QUT262235 REM262114:REP262235 ROI262114:ROL262235 RYE262114:RYH262235 SIA262114:SID262235 SRW262114:SRZ262235 TBS262114:TBV262235 TLO262114:TLR262235 TVK262114:TVN262235 UFG262114:UFJ262235 UPC262114:UPF262235 UYY262114:UZB262235 VIU262114:VIX262235 VSQ262114:VST262235 WCM262114:WCP262235 WMI262114:WML262235 WWE262114:WWH262235 AC327650:AD327771 JS327650:JV327771 TO327650:TR327771 ADK327650:ADN327771 ANG327650:ANJ327771 AXC327650:AXF327771 BGY327650:BHB327771 BQU327650:BQX327771 CAQ327650:CAT327771 CKM327650:CKP327771 CUI327650:CUL327771 DEE327650:DEH327771 DOA327650:DOD327771 DXW327650:DXZ327771 EHS327650:EHV327771 ERO327650:ERR327771 FBK327650:FBN327771 FLG327650:FLJ327771 FVC327650:FVF327771 GEY327650:GFB327771 GOU327650:GOX327771 GYQ327650:GYT327771 HIM327650:HIP327771 HSI327650:HSL327771 ICE327650:ICH327771 IMA327650:IMD327771 IVW327650:IVZ327771 JFS327650:JFV327771 JPO327650:JPR327771 JZK327650:JZN327771 KJG327650:KJJ327771 KTC327650:KTF327771 LCY327650:LDB327771 LMU327650:LMX327771 LWQ327650:LWT327771 MGM327650:MGP327771 MQI327650:MQL327771 NAE327650:NAH327771 NKA327650:NKD327771 NTW327650:NTZ327771 ODS327650:ODV327771 ONO327650:ONR327771 OXK327650:OXN327771 PHG327650:PHJ327771 PRC327650:PRF327771 QAY327650:QBB327771 QKU327650:QKX327771 QUQ327650:QUT327771 REM327650:REP327771 ROI327650:ROL327771 RYE327650:RYH327771 SIA327650:SID327771 SRW327650:SRZ327771 TBS327650:TBV327771 TLO327650:TLR327771 TVK327650:TVN327771 UFG327650:UFJ327771 UPC327650:UPF327771 UYY327650:UZB327771 VIU327650:VIX327771 VSQ327650:VST327771 WCM327650:WCP327771 WMI327650:WML327771 WWE327650:WWH327771 AC393186:AD393307 JS393186:JV393307 TO393186:TR393307 ADK393186:ADN393307 ANG393186:ANJ393307 AXC393186:AXF393307 BGY393186:BHB393307 BQU393186:BQX393307 CAQ393186:CAT393307 CKM393186:CKP393307 CUI393186:CUL393307 DEE393186:DEH393307 DOA393186:DOD393307 DXW393186:DXZ393307 EHS393186:EHV393307 ERO393186:ERR393307 FBK393186:FBN393307 FLG393186:FLJ393307 FVC393186:FVF393307 GEY393186:GFB393307 GOU393186:GOX393307 GYQ393186:GYT393307 HIM393186:HIP393307 HSI393186:HSL393307 ICE393186:ICH393307 IMA393186:IMD393307 IVW393186:IVZ393307 JFS393186:JFV393307 JPO393186:JPR393307 JZK393186:JZN393307 KJG393186:KJJ393307 KTC393186:KTF393307 LCY393186:LDB393307 LMU393186:LMX393307 LWQ393186:LWT393307 MGM393186:MGP393307 MQI393186:MQL393307 NAE393186:NAH393307 NKA393186:NKD393307 NTW393186:NTZ393307 ODS393186:ODV393307 ONO393186:ONR393307 OXK393186:OXN393307 PHG393186:PHJ393307 PRC393186:PRF393307 QAY393186:QBB393307 QKU393186:QKX393307 QUQ393186:QUT393307 REM393186:REP393307 ROI393186:ROL393307 RYE393186:RYH393307 SIA393186:SID393307 SRW393186:SRZ393307 TBS393186:TBV393307 TLO393186:TLR393307 TVK393186:TVN393307 UFG393186:UFJ393307 UPC393186:UPF393307 UYY393186:UZB393307 VIU393186:VIX393307 VSQ393186:VST393307 WCM393186:WCP393307 WMI393186:WML393307 WWE393186:WWH393307 AC458722:AD458843 JS458722:JV458843 TO458722:TR458843 ADK458722:ADN458843 ANG458722:ANJ458843 AXC458722:AXF458843 BGY458722:BHB458843 BQU458722:BQX458843 CAQ458722:CAT458843 CKM458722:CKP458843 CUI458722:CUL458843 DEE458722:DEH458843 DOA458722:DOD458843 DXW458722:DXZ458843 EHS458722:EHV458843 ERO458722:ERR458843 FBK458722:FBN458843 FLG458722:FLJ458843 FVC458722:FVF458843 GEY458722:GFB458843 GOU458722:GOX458843 GYQ458722:GYT458843 HIM458722:HIP458843 HSI458722:HSL458843 ICE458722:ICH458843 IMA458722:IMD458843 IVW458722:IVZ458843 JFS458722:JFV458843 JPO458722:JPR458843 JZK458722:JZN458843 KJG458722:KJJ458843 KTC458722:KTF458843 LCY458722:LDB458843 LMU458722:LMX458843 LWQ458722:LWT458843 MGM458722:MGP458843 MQI458722:MQL458843 NAE458722:NAH458843 NKA458722:NKD458843 NTW458722:NTZ458843 ODS458722:ODV458843 ONO458722:ONR458843 OXK458722:OXN458843 PHG458722:PHJ458843 PRC458722:PRF458843 QAY458722:QBB458843 QKU458722:QKX458843 QUQ458722:QUT458843 REM458722:REP458843 ROI458722:ROL458843 RYE458722:RYH458843 SIA458722:SID458843 SRW458722:SRZ458843 TBS458722:TBV458843 TLO458722:TLR458843 TVK458722:TVN458843 UFG458722:UFJ458843 UPC458722:UPF458843 UYY458722:UZB458843 VIU458722:VIX458843 VSQ458722:VST458843 WCM458722:WCP458843 WMI458722:WML458843 WWE458722:WWH458843 AC524258:AD524379 JS524258:JV524379 TO524258:TR524379 ADK524258:ADN524379 ANG524258:ANJ524379 AXC524258:AXF524379 BGY524258:BHB524379 BQU524258:BQX524379 CAQ524258:CAT524379 CKM524258:CKP524379 CUI524258:CUL524379 DEE524258:DEH524379 DOA524258:DOD524379 DXW524258:DXZ524379 EHS524258:EHV524379 ERO524258:ERR524379 FBK524258:FBN524379 FLG524258:FLJ524379 FVC524258:FVF524379 GEY524258:GFB524379 GOU524258:GOX524379 GYQ524258:GYT524379 HIM524258:HIP524379 HSI524258:HSL524379 ICE524258:ICH524379 IMA524258:IMD524379 IVW524258:IVZ524379 JFS524258:JFV524379 JPO524258:JPR524379 JZK524258:JZN524379 KJG524258:KJJ524379 KTC524258:KTF524379 LCY524258:LDB524379 LMU524258:LMX524379 LWQ524258:LWT524379 MGM524258:MGP524379 MQI524258:MQL524379 NAE524258:NAH524379 NKA524258:NKD524379 NTW524258:NTZ524379 ODS524258:ODV524379 ONO524258:ONR524379 OXK524258:OXN524379 PHG524258:PHJ524379 PRC524258:PRF524379 QAY524258:QBB524379 QKU524258:QKX524379 QUQ524258:QUT524379 REM524258:REP524379 ROI524258:ROL524379 RYE524258:RYH524379 SIA524258:SID524379 SRW524258:SRZ524379 TBS524258:TBV524379 TLO524258:TLR524379 TVK524258:TVN524379 UFG524258:UFJ524379 UPC524258:UPF524379 UYY524258:UZB524379 VIU524258:VIX524379 VSQ524258:VST524379 WCM524258:WCP524379 WMI524258:WML524379 WWE524258:WWH524379 AC589794:AD589915 JS589794:JV589915 TO589794:TR589915 ADK589794:ADN589915 ANG589794:ANJ589915 AXC589794:AXF589915 BGY589794:BHB589915 BQU589794:BQX589915 CAQ589794:CAT589915 CKM589794:CKP589915 CUI589794:CUL589915 DEE589794:DEH589915 DOA589794:DOD589915 DXW589794:DXZ589915 EHS589794:EHV589915 ERO589794:ERR589915 FBK589794:FBN589915 FLG589794:FLJ589915 FVC589794:FVF589915 GEY589794:GFB589915 GOU589794:GOX589915 GYQ589794:GYT589915 HIM589794:HIP589915 HSI589794:HSL589915 ICE589794:ICH589915 IMA589794:IMD589915 IVW589794:IVZ589915 JFS589794:JFV589915 JPO589794:JPR589915 JZK589794:JZN589915 KJG589794:KJJ589915 KTC589794:KTF589915 LCY589794:LDB589915 LMU589794:LMX589915 LWQ589794:LWT589915 MGM589794:MGP589915 MQI589794:MQL589915 NAE589794:NAH589915 NKA589794:NKD589915 NTW589794:NTZ589915 ODS589794:ODV589915 ONO589794:ONR589915 OXK589794:OXN589915 PHG589794:PHJ589915 PRC589794:PRF589915 QAY589794:QBB589915 QKU589794:QKX589915 QUQ589794:QUT589915 REM589794:REP589915 ROI589794:ROL589915 RYE589794:RYH589915 SIA589794:SID589915 SRW589794:SRZ589915 TBS589794:TBV589915 TLO589794:TLR589915 TVK589794:TVN589915 UFG589794:UFJ589915 UPC589794:UPF589915 UYY589794:UZB589915 VIU589794:VIX589915 VSQ589794:VST589915 WCM589794:WCP589915 WMI589794:WML589915 WWE589794:WWH589915 AC655330:AD655451 JS655330:JV655451 TO655330:TR655451 ADK655330:ADN655451 ANG655330:ANJ655451 AXC655330:AXF655451 BGY655330:BHB655451 BQU655330:BQX655451 CAQ655330:CAT655451 CKM655330:CKP655451 CUI655330:CUL655451 DEE655330:DEH655451 DOA655330:DOD655451 DXW655330:DXZ655451 EHS655330:EHV655451 ERO655330:ERR655451 FBK655330:FBN655451 FLG655330:FLJ655451 FVC655330:FVF655451 GEY655330:GFB655451 GOU655330:GOX655451 GYQ655330:GYT655451 HIM655330:HIP655451 HSI655330:HSL655451 ICE655330:ICH655451 IMA655330:IMD655451 IVW655330:IVZ655451 JFS655330:JFV655451 JPO655330:JPR655451 JZK655330:JZN655451 KJG655330:KJJ655451 KTC655330:KTF655451 LCY655330:LDB655451 LMU655330:LMX655451 LWQ655330:LWT655451 MGM655330:MGP655451 MQI655330:MQL655451 NAE655330:NAH655451 NKA655330:NKD655451 NTW655330:NTZ655451 ODS655330:ODV655451 ONO655330:ONR655451 OXK655330:OXN655451 PHG655330:PHJ655451 PRC655330:PRF655451 QAY655330:QBB655451 QKU655330:QKX655451 QUQ655330:QUT655451 REM655330:REP655451 ROI655330:ROL655451 RYE655330:RYH655451 SIA655330:SID655451 SRW655330:SRZ655451 TBS655330:TBV655451 TLO655330:TLR655451 TVK655330:TVN655451 UFG655330:UFJ655451 UPC655330:UPF655451 UYY655330:UZB655451 VIU655330:VIX655451 VSQ655330:VST655451 WCM655330:WCP655451 WMI655330:WML655451 WWE655330:WWH655451 AC720866:AD720987 JS720866:JV720987 TO720866:TR720987 ADK720866:ADN720987 ANG720866:ANJ720987 AXC720866:AXF720987 BGY720866:BHB720987 BQU720866:BQX720987 CAQ720866:CAT720987 CKM720866:CKP720987 CUI720866:CUL720987 DEE720866:DEH720987 DOA720866:DOD720987 DXW720866:DXZ720987 EHS720866:EHV720987 ERO720866:ERR720987 FBK720866:FBN720987 FLG720866:FLJ720987 FVC720866:FVF720987 GEY720866:GFB720987 GOU720866:GOX720987 GYQ720866:GYT720987 HIM720866:HIP720987 HSI720866:HSL720987 ICE720866:ICH720987 IMA720866:IMD720987 IVW720866:IVZ720987 JFS720866:JFV720987 JPO720866:JPR720987 JZK720866:JZN720987 KJG720866:KJJ720987 KTC720866:KTF720987 LCY720866:LDB720987 LMU720866:LMX720987 LWQ720866:LWT720987 MGM720866:MGP720987 MQI720866:MQL720987 NAE720866:NAH720987 NKA720866:NKD720987 NTW720866:NTZ720987 ODS720866:ODV720987 ONO720866:ONR720987 OXK720866:OXN720987 PHG720866:PHJ720987 PRC720866:PRF720987 QAY720866:QBB720987 QKU720866:QKX720987 QUQ720866:QUT720987 REM720866:REP720987 ROI720866:ROL720987 RYE720866:RYH720987 SIA720866:SID720987 SRW720866:SRZ720987 TBS720866:TBV720987 TLO720866:TLR720987 TVK720866:TVN720987 UFG720866:UFJ720987 UPC720866:UPF720987 UYY720866:UZB720987 VIU720866:VIX720987 VSQ720866:VST720987 WCM720866:WCP720987 WMI720866:WML720987 WWE720866:WWH720987 AC786402:AD786523 JS786402:JV786523 TO786402:TR786523 ADK786402:ADN786523 ANG786402:ANJ786523 AXC786402:AXF786523 BGY786402:BHB786523 BQU786402:BQX786523 CAQ786402:CAT786523 CKM786402:CKP786523 CUI786402:CUL786523 DEE786402:DEH786523 DOA786402:DOD786523 DXW786402:DXZ786523 EHS786402:EHV786523 ERO786402:ERR786523 FBK786402:FBN786523 FLG786402:FLJ786523 FVC786402:FVF786523 GEY786402:GFB786523 GOU786402:GOX786523 GYQ786402:GYT786523 HIM786402:HIP786523 HSI786402:HSL786523 ICE786402:ICH786523 IMA786402:IMD786523 IVW786402:IVZ786523 JFS786402:JFV786523 JPO786402:JPR786523 JZK786402:JZN786523 KJG786402:KJJ786523 KTC786402:KTF786523 LCY786402:LDB786523 LMU786402:LMX786523 LWQ786402:LWT786523 MGM786402:MGP786523 MQI786402:MQL786523 NAE786402:NAH786523 NKA786402:NKD786523 NTW786402:NTZ786523 ODS786402:ODV786523 ONO786402:ONR786523 OXK786402:OXN786523 PHG786402:PHJ786523 PRC786402:PRF786523 QAY786402:QBB786523 QKU786402:QKX786523 QUQ786402:QUT786523 REM786402:REP786523 ROI786402:ROL786523 RYE786402:RYH786523 SIA786402:SID786523 SRW786402:SRZ786523 TBS786402:TBV786523 TLO786402:TLR786523 TVK786402:TVN786523 UFG786402:UFJ786523 UPC786402:UPF786523 UYY786402:UZB786523 VIU786402:VIX786523 VSQ786402:VST786523 WCM786402:WCP786523 WMI786402:WML786523 WWE786402:WWH786523 AC851938:AD852059 JS851938:JV852059 TO851938:TR852059 ADK851938:ADN852059 ANG851938:ANJ852059 AXC851938:AXF852059 BGY851938:BHB852059 BQU851938:BQX852059 CAQ851938:CAT852059 CKM851938:CKP852059 CUI851938:CUL852059 DEE851938:DEH852059 DOA851938:DOD852059 DXW851938:DXZ852059 EHS851938:EHV852059 ERO851938:ERR852059 FBK851938:FBN852059 FLG851938:FLJ852059 FVC851938:FVF852059 GEY851938:GFB852059 GOU851938:GOX852059 GYQ851938:GYT852059 HIM851938:HIP852059 HSI851938:HSL852059 ICE851938:ICH852059 IMA851938:IMD852059 IVW851938:IVZ852059 JFS851938:JFV852059 JPO851938:JPR852059 JZK851938:JZN852059 KJG851938:KJJ852059 KTC851938:KTF852059 LCY851938:LDB852059 LMU851938:LMX852059 LWQ851938:LWT852059 MGM851938:MGP852059 MQI851938:MQL852059 NAE851938:NAH852059 NKA851938:NKD852059 NTW851938:NTZ852059 ODS851938:ODV852059 ONO851938:ONR852059 OXK851938:OXN852059 PHG851938:PHJ852059 PRC851938:PRF852059 QAY851938:QBB852059 QKU851938:QKX852059 QUQ851938:QUT852059 REM851938:REP852059 ROI851938:ROL852059 RYE851938:RYH852059 SIA851938:SID852059 SRW851938:SRZ852059 TBS851938:TBV852059 TLO851938:TLR852059 TVK851938:TVN852059 UFG851938:UFJ852059 UPC851938:UPF852059 UYY851938:UZB852059 VIU851938:VIX852059 VSQ851938:VST852059 WCM851938:WCP852059 WMI851938:WML852059 WWE851938:WWH852059 AC917474:AD917595 JS917474:JV917595 TO917474:TR917595 ADK917474:ADN917595 ANG917474:ANJ917595 AXC917474:AXF917595 BGY917474:BHB917595 BQU917474:BQX917595 CAQ917474:CAT917595 CKM917474:CKP917595 CUI917474:CUL917595 DEE917474:DEH917595 DOA917474:DOD917595 DXW917474:DXZ917595 EHS917474:EHV917595 ERO917474:ERR917595 FBK917474:FBN917595 FLG917474:FLJ917595 FVC917474:FVF917595 GEY917474:GFB917595 GOU917474:GOX917595 GYQ917474:GYT917595 HIM917474:HIP917595 HSI917474:HSL917595 ICE917474:ICH917595 IMA917474:IMD917595 IVW917474:IVZ917595 JFS917474:JFV917595 JPO917474:JPR917595 JZK917474:JZN917595 KJG917474:KJJ917595 KTC917474:KTF917595 LCY917474:LDB917595 LMU917474:LMX917595 LWQ917474:LWT917595 MGM917474:MGP917595 MQI917474:MQL917595 NAE917474:NAH917595 NKA917474:NKD917595 NTW917474:NTZ917595 ODS917474:ODV917595 ONO917474:ONR917595 OXK917474:OXN917595 PHG917474:PHJ917595 PRC917474:PRF917595 QAY917474:QBB917595 QKU917474:QKX917595 QUQ917474:QUT917595 REM917474:REP917595 ROI917474:ROL917595 RYE917474:RYH917595 SIA917474:SID917595 SRW917474:SRZ917595 TBS917474:TBV917595 TLO917474:TLR917595 TVK917474:TVN917595 UFG917474:UFJ917595 UPC917474:UPF917595 UYY917474:UZB917595 VIU917474:VIX917595 VSQ917474:VST917595 WCM917474:WCP917595 WMI917474:WML917595 WWE917474:WWH917595 AC983010:AD983131 JS983010:JV983131 TO983010:TR983131 ADK983010:ADN983131 ANG983010:ANJ983131 AXC983010:AXF983131 BGY983010:BHB983131 BQU983010:BQX983131 CAQ983010:CAT983131 CKM983010:CKP983131 CUI983010:CUL983131 DEE983010:DEH983131 DOA983010:DOD983131 DXW983010:DXZ983131 EHS983010:EHV983131 ERO983010:ERR983131 FBK983010:FBN983131 FLG983010:FLJ983131 FVC983010:FVF983131 GEY983010:GFB983131 GOU983010:GOX983131 GYQ983010:GYT983131 HIM983010:HIP983131 HSI983010:HSL983131 ICE983010:ICH983131 IMA983010:IMD983131 IVW983010:IVZ983131 JFS983010:JFV983131 JPO983010:JPR983131 JZK983010:JZN983131 KJG983010:KJJ983131 KTC983010:KTF983131 LCY983010:LDB983131 LMU983010:LMX983131 LWQ983010:LWT983131 MGM983010:MGP983131 MQI983010:MQL983131 NAE983010:NAH983131 NKA983010:NKD983131 NTW983010:NTZ983131 ODS983010:ODV983131 ONO983010:ONR983131 OXK983010:OXN983131 PHG983010:PHJ983131 PRC983010:PRF983131 QAY983010:QBB983131 QKU983010:QKX983131 QUQ983010:QUT983131 REM983010:REP983131 ROI983010:ROL983131 RYE983010:RYH983131 SIA983010:SID983131 SRW983010:SRZ983131 TBS983010:TBV983131 TLO983010:TLR983131 TVK983010:TVN983131 UFG983010:UFJ983131 UPC983010:UPF983131 UYY983010:UZB983131 VIU983010:VIX983131 VSQ983010:VST983131 WCM983010:WCP983131 WMI983010:WML983131 WWE983010:WWH983131 WWE982996:WWH983007 JS14:JV25 TO14:TR25 ADK14:ADN25 ANG14:ANJ25 AXC14:AXF25 BGY14:BHB25 BQU14:BQX25 CAQ14:CAT25 CKM14:CKP25 CUI14:CUL25 DEE14:DEH25 DOA14:DOD25 DXW14:DXZ25 EHS14:EHV25 ERO14:ERR25 FBK14:FBN25 FLG14:FLJ25 FVC14:FVF25 GEY14:GFB25 GOU14:GOX25 GYQ14:GYT25 HIM14:HIP25 HSI14:HSL25 ICE14:ICH25 IMA14:IMD25 IVW14:IVZ25 JFS14:JFV25 JPO14:JPR25 JZK14:JZN25 KJG14:KJJ25 KTC14:KTF25 LCY14:LDB25 LMU14:LMX25 LWQ14:LWT25 MGM14:MGP25 MQI14:MQL25 NAE14:NAH25 NKA14:NKD25 NTW14:NTZ25 ODS14:ODV25 ONO14:ONR25 OXK14:OXN25 PHG14:PHJ25 PRC14:PRF25 QAY14:QBB25 QKU14:QKX25 QUQ14:QUT25 REM14:REP25 ROI14:ROL25 RYE14:RYH25 SIA14:SID25 SRW14:SRZ25 TBS14:TBV25 TLO14:TLR25 TVK14:TVN25 UFG14:UFJ25 UPC14:UPF25 UYY14:UZB25 VIU14:VIX25 VSQ14:VST25 WCM14:WCP25 WMI14:WML25 WWE14:WWH25 AD65492:AD65503 JS65492:JV65503 TO65492:TR65503 ADK65492:ADN65503 ANG65492:ANJ65503 AXC65492:AXF65503 BGY65492:BHB65503 BQU65492:BQX65503 CAQ65492:CAT65503 CKM65492:CKP65503 CUI65492:CUL65503 DEE65492:DEH65503 DOA65492:DOD65503 DXW65492:DXZ65503 EHS65492:EHV65503 ERO65492:ERR65503 FBK65492:FBN65503 FLG65492:FLJ65503 FVC65492:FVF65503 GEY65492:GFB65503 GOU65492:GOX65503 GYQ65492:GYT65503 HIM65492:HIP65503 HSI65492:HSL65503 ICE65492:ICH65503 IMA65492:IMD65503 IVW65492:IVZ65503 JFS65492:JFV65503 JPO65492:JPR65503 JZK65492:JZN65503 KJG65492:KJJ65503 KTC65492:KTF65503 LCY65492:LDB65503 LMU65492:LMX65503 LWQ65492:LWT65503 MGM65492:MGP65503 MQI65492:MQL65503 NAE65492:NAH65503 NKA65492:NKD65503 NTW65492:NTZ65503 ODS65492:ODV65503 ONO65492:ONR65503 OXK65492:OXN65503 PHG65492:PHJ65503 PRC65492:PRF65503 QAY65492:QBB65503 QKU65492:QKX65503 QUQ65492:QUT65503 REM65492:REP65503 ROI65492:ROL65503 RYE65492:RYH65503 SIA65492:SID65503 SRW65492:SRZ65503 TBS65492:TBV65503 TLO65492:TLR65503 TVK65492:TVN65503 UFG65492:UFJ65503 UPC65492:UPF65503 UYY65492:UZB65503 VIU65492:VIX65503 VSQ65492:VST65503 WCM65492:WCP65503 WMI65492:WML65503 WWE65492:WWH65503 AD131028:AD131039 JS131028:JV131039 TO131028:TR131039 ADK131028:ADN131039 ANG131028:ANJ131039 AXC131028:AXF131039 BGY131028:BHB131039 BQU131028:BQX131039 CAQ131028:CAT131039 CKM131028:CKP131039 CUI131028:CUL131039 DEE131028:DEH131039 DOA131028:DOD131039 DXW131028:DXZ131039 EHS131028:EHV131039 ERO131028:ERR131039 FBK131028:FBN131039 FLG131028:FLJ131039 FVC131028:FVF131039 GEY131028:GFB131039 GOU131028:GOX131039 GYQ131028:GYT131039 HIM131028:HIP131039 HSI131028:HSL131039 ICE131028:ICH131039 IMA131028:IMD131039 IVW131028:IVZ131039 JFS131028:JFV131039 JPO131028:JPR131039 JZK131028:JZN131039 KJG131028:KJJ131039 KTC131028:KTF131039 LCY131028:LDB131039 LMU131028:LMX131039 LWQ131028:LWT131039 MGM131028:MGP131039 MQI131028:MQL131039 NAE131028:NAH131039 NKA131028:NKD131039 NTW131028:NTZ131039 ODS131028:ODV131039 ONO131028:ONR131039 OXK131028:OXN131039 PHG131028:PHJ131039 PRC131028:PRF131039 QAY131028:QBB131039 QKU131028:QKX131039 QUQ131028:QUT131039 REM131028:REP131039 ROI131028:ROL131039 RYE131028:RYH131039 SIA131028:SID131039 SRW131028:SRZ131039 TBS131028:TBV131039 TLO131028:TLR131039 TVK131028:TVN131039 UFG131028:UFJ131039 UPC131028:UPF131039 UYY131028:UZB131039 VIU131028:VIX131039 VSQ131028:VST131039 WCM131028:WCP131039 WMI131028:WML131039 WWE131028:WWH131039 AD196564:AD196575 JS196564:JV196575 TO196564:TR196575 ADK196564:ADN196575 ANG196564:ANJ196575 AXC196564:AXF196575 BGY196564:BHB196575 BQU196564:BQX196575 CAQ196564:CAT196575 CKM196564:CKP196575 CUI196564:CUL196575 DEE196564:DEH196575 DOA196564:DOD196575 DXW196564:DXZ196575 EHS196564:EHV196575 ERO196564:ERR196575 FBK196564:FBN196575 FLG196564:FLJ196575 FVC196564:FVF196575 GEY196564:GFB196575 GOU196564:GOX196575 GYQ196564:GYT196575 HIM196564:HIP196575 HSI196564:HSL196575 ICE196564:ICH196575 IMA196564:IMD196575 IVW196564:IVZ196575 JFS196564:JFV196575 JPO196564:JPR196575 JZK196564:JZN196575 KJG196564:KJJ196575 KTC196564:KTF196575 LCY196564:LDB196575 LMU196564:LMX196575 LWQ196564:LWT196575 MGM196564:MGP196575 MQI196564:MQL196575 NAE196564:NAH196575 NKA196564:NKD196575 NTW196564:NTZ196575 ODS196564:ODV196575 ONO196564:ONR196575 OXK196564:OXN196575 PHG196564:PHJ196575 PRC196564:PRF196575 QAY196564:QBB196575 QKU196564:QKX196575 QUQ196564:QUT196575 REM196564:REP196575 ROI196564:ROL196575 RYE196564:RYH196575 SIA196564:SID196575 SRW196564:SRZ196575 TBS196564:TBV196575 TLO196564:TLR196575 TVK196564:TVN196575 UFG196564:UFJ196575 UPC196564:UPF196575 UYY196564:UZB196575 VIU196564:VIX196575 VSQ196564:VST196575 WCM196564:WCP196575 WMI196564:WML196575 WWE196564:WWH196575 AD262100:AD262111 JS262100:JV262111 TO262100:TR262111 ADK262100:ADN262111 ANG262100:ANJ262111 AXC262100:AXF262111 BGY262100:BHB262111 BQU262100:BQX262111 CAQ262100:CAT262111 CKM262100:CKP262111 CUI262100:CUL262111 DEE262100:DEH262111 DOA262100:DOD262111 DXW262100:DXZ262111 EHS262100:EHV262111 ERO262100:ERR262111 FBK262100:FBN262111 FLG262100:FLJ262111 FVC262100:FVF262111 GEY262100:GFB262111 GOU262100:GOX262111 GYQ262100:GYT262111 HIM262100:HIP262111 HSI262100:HSL262111 ICE262100:ICH262111 IMA262100:IMD262111 IVW262100:IVZ262111 JFS262100:JFV262111 JPO262100:JPR262111 JZK262100:JZN262111 KJG262100:KJJ262111 KTC262100:KTF262111 LCY262100:LDB262111 LMU262100:LMX262111 LWQ262100:LWT262111 MGM262100:MGP262111 MQI262100:MQL262111 NAE262100:NAH262111 NKA262100:NKD262111 NTW262100:NTZ262111 ODS262100:ODV262111 ONO262100:ONR262111 OXK262100:OXN262111 PHG262100:PHJ262111 PRC262100:PRF262111 QAY262100:QBB262111 QKU262100:QKX262111 QUQ262100:QUT262111 REM262100:REP262111 ROI262100:ROL262111 RYE262100:RYH262111 SIA262100:SID262111 SRW262100:SRZ262111 TBS262100:TBV262111 TLO262100:TLR262111 TVK262100:TVN262111 UFG262100:UFJ262111 UPC262100:UPF262111 UYY262100:UZB262111 VIU262100:VIX262111 VSQ262100:VST262111 WCM262100:WCP262111 WMI262100:WML262111 WWE262100:WWH262111 AD327636:AD327647 JS327636:JV327647 TO327636:TR327647 ADK327636:ADN327647 ANG327636:ANJ327647 AXC327636:AXF327647 BGY327636:BHB327647 BQU327636:BQX327647 CAQ327636:CAT327647 CKM327636:CKP327647 CUI327636:CUL327647 DEE327636:DEH327647 DOA327636:DOD327647 DXW327636:DXZ327647 EHS327636:EHV327647 ERO327636:ERR327647 FBK327636:FBN327647 FLG327636:FLJ327647 FVC327636:FVF327647 GEY327636:GFB327647 GOU327636:GOX327647 GYQ327636:GYT327647 HIM327636:HIP327647 HSI327636:HSL327647 ICE327636:ICH327647 IMA327636:IMD327647 IVW327636:IVZ327647 JFS327636:JFV327647 JPO327636:JPR327647 JZK327636:JZN327647 KJG327636:KJJ327647 KTC327636:KTF327647 LCY327636:LDB327647 LMU327636:LMX327647 LWQ327636:LWT327647 MGM327636:MGP327647 MQI327636:MQL327647 NAE327636:NAH327647 NKA327636:NKD327647 NTW327636:NTZ327647 ODS327636:ODV327647 ONO327636:ONR327647 OXK327636:OXN327647 PHG327636:PHJ327647 PRC327636:PRF327647 QAY327636:QBB327647 QKU327636:QKX327647 QUQ327636:QUT327647 REM327636:REP327647 ROI327636:ROL327647 RYE327636:RYH327647 SIA327636:SID327647 SRW327636:SRZ327647 TBS327636:TBV327647 TLO327636:TLR327647 TVK327636:TVN327647 UFG327636:UFJ327647 UPC327636:UPF327647 UYY327636:UZB327647 VIU327636:VIX327647 VSQ327636:VST327647 WCM327636:WCP327647 WMI327636:WML327647 WWE327636:WWH327647 AD393172:AD393183 JS393172:JV393183 TO393172:TR393183 ADK393172:ADN393183 ANG393172:ANJ393183 AXC393172:AXF393183 BGY393172:BHB393183 BQU393172:BQX393183 CAQ393172:CAT393183 CKM393172:CKP393183 CUI393172:CUL393183 DEE393172:DEH393183 DOA393172:DOD393183 DXW393172:DXZ393183 EHS393172:EHV393183 ERO393172:ERR393183 FBK393172:FBN393183 FLG393172:FLJ393183 FVC393172:FVF393183 GEY393172:GFB393183 GOU393172:GOX393183 GYQ393172:GYT393183 HIM393172:HIP393183 HSI393172:HSL393183 ICE393172:ICH393183 IMA393172:IMD393183 IVW393172:IVZ393183 JFS393172:JFV393183 JPO393172:JPR393183 JZK393172:JZN393183 KJG393172:KJJ393183 KTC393172:KTF393183 LCY393172:LDB393183 LMU393172:LMX393183 LWQ393172:LWT393183 MGM393172:MGP393183 MQI393172:MQL393183 NAE393172:NAH393183 NKA393172:NKD393183 NTW393172:NTZ393183 ODS393172:ODV393183 ONO393172:ONR393183 OXK393172:OXN393183 PHG393172:PHJ393183 PRC393172:PRF393183 QAY393172:QBB393183 QKU393172:QKX393183 QUQ393172:QUT393183 REM393172:REP393183 ROI393172:ROL393183 RYE393172:RYH393183 SIA393172:SID393183 SRW393172:SRZ393183 TBS393172:TBV393183 TLO393172:TLR393183 TVK393172:TVN393183 UFG393172:UFJ393183 UPC393172:UPF393183 UYY393172:UZB393183 VIU393172:VIX393183 VSQ393172:VST393183 WCM393172:WCP393183 WMI393172:WML393183 WWE393172:WWH393183 AD458708:AD458719 JS458708:JV458719 TO458708:TR458719 ADK458708:ADN458719 ANG458708:ANJ458719 AXC458708:AXF458719 BGY458708:BHB458719 BQU458708:BQX458719 CAQ458708:CAT458719 CKM458708:CKP458719 CUI458708:CUL458719 DEE458708:DEH458719 DOA458708:DOD458719 DXW458708:DXZ458719 EHS458708:EHV458719 ERO458708:ERR458719 FBK458708:FBN458719 FLG458708:FLJ458719 FVC458708:FVF458719 GEY458708:GFB458719 GOU458708:GOX458719 GYQ458708:GYT458719 HIM458708:HIP458719 HSI458708:HSL458719 ICE458708:ICH458719 IMA458708:IMD458719 IVW458708:IVZ458719 JFS458708:JFV458719 JPO458708:JPR458719 JZK458708:JZN458719 KJG458708:KJJ458719 KTC458708:KTF458719 LCY458708:LDB458719 LMU458708:LMX458719 LWQ458708:LWT458719 MGM458708:MGP458719 MQI458708:MQL458719 NAE458708:NAH458719 NKA458708:NKD458719 NTW458708:NTZ458719 ODS458708:ODV458719 ONO458708:ONR458719 OXK458708:OXN458719 PHG458708:PHJ458719 PRC458708:PRF458719 QAY458708:QBB458719 QKU458708:QKX458719 QUQ458708:QUT458719 REM458708:REP458719 ROI458708:ROL458719 RYE458708:RYH458719 SIA458708:SID458719 SRW458708:SRZ458719 TBS458708:TBV458719 TLO458708:TLR458719 TVK458708:TVN458719 UFG458708:UFJ458719 UPC458708:UPF458719 UYY458708:UZB458719 VIU458708:VIX458719 VSQ458708:VST458719 WCM458708:WCP458719 WMI458708:WML458719 WWE458708:WWH458719 AD524244:AD524255 JS524244:JV524255 TO524244:TR524255 ADK524244:ADN524255 ANG524244:ANJ524255 AXC524244:AXF524255 BGY524244:BHB524255 BQU524244:BQX524255 CAQ524244:CAT524255 CKM524244:CKP524255 CUI524244:CUL524255 DEE524244:DEH524255 DOA524244:DOD524255 DXW524244:DXZ524255 EHS524244:EHV524255 ERO524244:ERR524255 FBK524244:FBN524255 FLG524244:FLJ524255 FVC524244:FVF524255 GEY524244:GFB524255 GOU524244:GOX524255 GYQ524244:GYT524255 HIM524244:HIP524255 HSI524244:HSL524255 ICE524244:ICH524255 IMA524244:IMD524255 IVW524244:IVZ524255 JFS524244:JFV524255 JPO524244:JPR524255 JZK524244:JZN524255 KJG524244:KJJ524255 KTC524244:KTF524255 LCY524244:LDB524255 LMU524244:LMX524255 LWQ524244:LWT524255 MGM524244:MGP524255 MQI524244:MQL524255 NAE524244:NAH524255 NKA524244:NKD524255 NTW524244:NTZ524255 ODS524244:ODV524255 ONO524244:ONR524255 OXK524244:OXN524255 PHG524244:PHJ524255 PRC524244:PRF524255 QAY524244:QBB524255 QKU524244:QKX524255 QUQ524244:QUT524255 REM524244:REP524255 ROI524244:ROL524255 RYE524244:RYH524255 SIA524244:SID524255 SRW524244:SRZ524255 TBS524244:TBV524255 TLO524244:TLR524255 TVK524244:TVN524255 UFG524244:UFJ524255 UPC524244:UPF524255 UYY524244:UZB524255 VIU524244:VIX524255 VSQ524244:VST524255 WCM524244:WCP524255 WMI524244:WML524255 WWE524244:WWH524255 AD589780:AD589791 JS589780:JV589791 TO589780:TR589791 ADK589780:ADN589791 ANG589780:ANJ589791 AXC589780:AXF589791 BGY589780:BHB589791 BQU589780:BQX589791 CAQ589780:CAT589791 CKM589780:CKP589791 CUI589780:CUL589791 DEE589780:DEH589791 DOA589780:DOD589791 DXW589780:DXZ589791 EHS589780:EHV589791 ERO589780:ERR589791 FBK589780:FBN589791 FLG589780:FLJ589791 FVC589780:FVF589791 GEY589780:GFB589791 GOU589780:GOX589791 GYQ589780:GYT589791 HIM589780:HIP589791 HSI589780:HSL589791 ICE589780:ICH589791 IMA589780:IMD589791 IVW589780:IVZ589791 JFS589780:JFV589791 JPO589780:JPR589791 JZK589780:JZN589791 KJG589780:KJJ589791 KTC589780:KTF589791 LCY589780:LDB589791 LMU589780:LMX589791 LWQ589780:LWT589791 MGM589780:MGP589791 MQI589780:MQL589791 NAE589780:NAH589791 NKA589780:NKD589791 NTW589780:NTZ589791 ODS589780:ODV589791 ONO589780:ONR589791 OXK589780:OXN589791 PHG589780:PHJ589791 PRC589780:PRF589791 QAY589780:QBB589791 QKU589780:QKX589791 QUQ589780:QUT589791 REM589780:REP589791 ROI589780:ROL589791 RYE589780:RYH589791 SIA589780:SID589791 SRW589780:SRZ589791 TBS589780:TBV589791 TLO589780:TLR589791 TVK589780:TVN589791 UFG589780:UFJ589791 UPC589780:UPF589791 UYY589780:UZB589791 VIU589780:VIX589791 VSQ589780:VST589791 WCM589780:WCP589791 WMI589780:WML589791 WWE589780:WWH589791 AD655316:AD655327 JS655316:JV655327 TO655316:TR655327 ADK655316:ADN655327 ANG655316:ANJ655327 AXC655316:AXF655327 BGY655316:BHB655327 BQU655316:BQX655327 CAQ655316:CAT655327 CKM655316:CKP655327 CUI655316:CUL655327 DEE655316:DEH655327 DOA655316:DOD655327 DXW655316:DXZ655327 EHS655316:EHV655327 ERO655316:ERR655327 FBK655316:FBN655327 FLG655316:FLJ655327 FVC655316:FVF655327 GEY655316:GFB655327 GOU655316:GOX655327 GYQ655316:GYT655327 HIM655316:HIP655327 HSI655316:HSL655327 ICE655316:ICH655327 IMA655316:IMD655327 IVW655316:IVZ655327 JFS655316:JFV655327 JPO655316:JPR655327 JZK655316:JZN655327 KJG655316:KJJ655327 KTC655316:KTF655327 LCY655316:LDB655327 LMU655316:LMX655327 LWQ655316:LWT655327 MGM655316:MGP655327 MQI655316:MQL655327 NAE655316:NAH655327 NKA655316:NKD655327 NTW655316:NTZ655327 ODS655316:ODV655327 ONO655316:ONR655327 OXK655316:OXN655327 PHG655316:PHJ655327 PRC655316:PRF655327 QAY655316:QBB655327 QKU655316:QKX655327 QUQ655316:QUT655327 REM655316:REP655327 ROI655316:ROL655327 RYE655316:RYH655327 SIA655316:SID655327 SRW655316:SRZ655327 TBS655316:TBV655327 TLO655316:TLR655327 TVK655316:TVN655327 UFG655316:UFJ655327 UPC655316:UPF655327 UYY655316:UZB655327 VIU655316:VIX655327 VSQ655316:VST655327 WCM655316:WCP655327 WMI655316:WML655327 WWE655316:WWH655327 AD720852:AD720863 JS720852:JV720863 TO720852:TR720863 ADK720852:ADN720863 ANG720852:ANJ720863 AXC720852:AXF720863 BGY720852:BHB720863 BQU720852:BQX720863 CAQ720852:CAT720863 CKM720852:CKP720863 CUI720852:CUL720863 DEE720852:DEH720863 DOA720852:DOD720863 DXW720852:DXZ720863 EHS720852:EHV720863 ERO720852:ERR720863 FBK720852:FBN720863 FLG720852:FLJ720863 FVC720852:FVF720863 GEY720852:GFB720863 GOU720852:GOX720863 GYQ720852:GYT720863 HIM720852:HIP720863 HSI720852:HSL720863 ICE720852:ICH720863 IMA720852:IMD720863 IVW720852:IVZ720863 JFS720852:JFV720863 JPO720852:JPR720863 JZK720852:JZN720863 KJG720852:KJJ720863 KTC720852:KTF720863 LCY720852:LDB720863 LMU720852:LMX720863 LWQ720852:LWT720863 MGM720852:MGP720863 MQI720852:MQL720863 NAE720852:NAH720863 NKA720852:NKD720863 NTW720852:NTZ720863 ODS720852:ODV720863 ONO720852:ONR720863 OXK720852:OXN720863 PHG720852:PHJ720863 PRC720852:PRF720863 QAY720852:QBB720863 QKU720852:QKX720863 QUQ720852:QUT720863 REM720852:REP720863 ROI720852:ROL720863 RYE720852:RYH720863 SIA720852:SID720863 SRW720852:SRZ720863 TBS720852:TBV720863 TLO720852:TLR720863 TVK720852:TVN720863 UFG720852:UFJ720863 UPC720852:UPF720863 UYY720852:UZB720863 VIU720852:VIX720863 VSQ720852:VST720863 WCM720852:WCP720863 WMI720852:WML720863 WWE720852:WWH720863 AD786388:AD786399 JS786388:JV786399 TO786388:TR786399 ADK786388:ADN786399 ANG786388:ANJ786399 AXC786388:AXF786399 BGY786388:BHB786399 BQU786388:BQX786399 CAQ786388:CAT786399 CKM786388:CKP786399 CUI786388:CUL786399 DEE786388:DEH786399 DOA786388:DOD786399 DXW786388:DXZ786399 EHS786388:EHV786399 ERO786388:ERR786399 FBK786388:FBN786399 FLG786388:FLJ786399 FVC786388:FVF786399 GEY786388:GFB786399 GOU786388:GOX786399 GYQ786388:GYT786399 HIM786388:HIP786399 HSI786388:HSL786399 ICE786388:ICH786399 IMA786388:IMD786399 IVW786388:IVZ786399 JFS786388:JFV786399 JPO786388:JPR786399 JZK786388:JZN786399 KJG786388:KJJ786399 KTC786388:KTF786399 LCY786388:LDB786399 LMU786388:LMX786399 LWQ786388:LWT786399 MGM786388:MGP786399 MQI786388:MQL786399 NAE786388:NAH786399 NKA786388:NKD786399 NTW786388:NTZ786399 ODS786388:ODV786399 ONO786388:ONR786399 OXK786388:OXN786399 PHG786388:PHJ786399 PRC786388:PRF786399 QAY786388:QBB786399 QKU786388:QKX786399 QUQ786388:QUT786399 REM786388:REP786399 ROI786388:ROL786399 RYE786388:RYH786399 SIA786388:SID786399 SRW786388:SRZ786399 TBS786388:TBV786399 TLO786388:TLR786399 TVK786388:TVN786399 UFG786388:UFJ786399 UPC786388:UPF786399 UYY786388:UZB786399 VIU786388:VIX786399 VSQ786388:VST786399 WCM786388:WCP786399 WMI786388:WML786399 WWE786388:WWH786399 AD851924:AD851935 JS851924:JV851935 TO851924:TR851935 ADK851924:ADN851935 ANG851924:ANJ851935 AXC851924:AXF851935 BGY851924:BHB851935 BQU851924:BQX851935 CAQ851924:CAT851935 CKM851924:CKP851935 CUI851924:CUL851935 DEE851924:DEH851935 DOA851924:DOD851935 DXW851924:DXZ851935 EHS851924:EHV851935 ERO851924:ERR851935 FBK851924:FBN851935 FLG851924:FLJ851935 FVC851924:FVF851935 GEY851924:GFB851935 GOU851924:GOX851935 GYQ851924:GYT851935 HIM851924:HIP851935 HSI851924:HSL851935 ICE851924:ICH851935 IMA851924:IMD851935 IVW851924:IVZ851935 JFS851924:JFV851935 JPO851924:JPR851935 JZK851924:JZN851935 KJG851924:KJJ851935 KTC851924:KTF851935 LCY851924:LDB851935 LMU851924:LMX851935 LWQ851924:LWT851935 MGM851924:MGP851935 MQI851924:MQL851935 NAE851924:NAH851935 NKA851924:NKD851935 NTW851924:NTZ851935 ODS851924:ODV851935 ONO851924:ONR851935 OXK851924:OXN851935 PHG851924:PHJ851935 PRC851924:PRF851935 QAY851924:QBB851935 QKU851924:QKX851935 QUQ851924:QUT851935 REM851924:REP851935 ROI851924:ROL851935 RYE851924:RYH851935 SIA851924:SID851935 SRW851924:SRZ851935 TBS851924:TBV851935 TLO851924:TLR851935 TVK851924:TVN851935 UFG851924:UFJ851935 UPC851924:UPF851935 UYY851924:UZB851935 VIU851924:VIX851935 VSQ851924:VST851935 WCM851924:WCP851935 WMI851924:WML851935 WWE851924:WWH851935 AD917460:AD917471 JS917460:JV917471 TO917460:TR917471 ADK917460:ADN917471 ANG917460:ANJ917471 AXC917460:AXF917471 BGY917460:BHB917471 BQU917460:BQX917471 CAQ917460:CAT917471 CKM917460:CKP917471 CUI917460:CUL917471 DEE917460:DEH917471 DOA917460:DOD917471 DXW917460:DXZ917471 EHS917460:EHV917471 ERO917460:ERR917471 FBK917460:FBN917471 FLG917460:FLJ917471 FVC917460:FVF917471 GEY917460:GFB917471 GOU917460:GOX917471 GYQ917460:GYT917471 HIM917460:HIP917471 HSI917460:HSL917471 ICE917460:ICH917471 IMA917460:IMD917471 IVW917460:IVZ917471 JFS917460:JFV917471 JPO917460:JPR917471 JZK917460:JZN917471 KJG917460:KJJ917471 KTC917460:KTF917471 LCY917460:LDB917471 LMU917460:LMX917471 LWQ917460:LWT917471 MGM917460:MGP917471 MQI917460:MQL917471 NAE917460:NAH917471 NKA917460:NKD917471 NTW917460:NTZ917471 ODS917460:ODV917471 ONO917460:ONR917471 OXK917460:OXN917471 PHG917460:PHJ917471 PRC917460:PRF917471 QAY917460:QBB917471 QKU917460:QKX917471 QUQ917460:QUT917471 REM917460:REP917471 ROI917460:ROL917471 RYE917460:RYH917471 SIA917460:SID917471 SRW917460:SRZ917471 TBS917460:TBV917471 TLO917460:TLR917471 TVK917460:TVN917471 UFG917460:UFJ917471 UPC917460:UPF917471 UYY917460:UZB917471 VIU917460:VIX917471 VSQ917460:VST917471 WCM917460:WCP917471 WMI917460:WML917471 WWE917460:WWH917471 AD982996:AD983007 JS982996:JV983007 TO982996:TR983007 ADK982996:ADN983007 ANG982996:ANJ983007 AXC982996:AXF983007 BGY982996:BHB983007 BQU982996:BQX983007 CAQ982996:CAT983007 CKM982996:CKP983007 CUI982996:CUL983007 DEE982996:DEH983007 DOA982996:DOD983007 DXW982996:DXZ983007 EHS982996:EHV983007 ERO982996:ERR983007 FBK982996:FBN983007 FLG982996:FLJ983007 FVC982996:FVF983007 GEY982996:GFB983007 GOU982996:GOX983007 GYQ982996:GYT983007 HIM982996:HIP983007 HSI982996:HSL983007 ICE982996:ICH983007 IMA982996:IMD983007 IVW982996:IVZ983007 JFS982996:JFV983007 JPO982996:JPR983007 JZK982996:JZN983007 KJG982996:KJJ983007 KTC982996:KTF983007 LCY982996:LDB983007 LMU982996:LMX983007 LWQ982996:LWT983007 MGM982996:MGP983007 MQI982996:MQL983007 NAE982996:NAH983007 NKA982996:NKD983007 NTW982996:NTZ983007 ODS982996:ODV983007 ONO982996:ONR983007 OXK982996:OXN983007 PHG982996:PHJ983007 PRC982996:PRF983007 QAY982996:QBB983007 QKU982996:QKX983007 QUQ982996:QUT983007 REM982996:REP983007 ROI982996:ROL983007 RYE982996:RYH983007 SIA982996:SID983007 SRW982996:SRZ983007 TBS982996:TBV983007 TLO982996:TLR983007 TVK982996:TVN983007 UFG982996:UFJ983007 UPC982996:UPF983007 UYY982996:UZB983007 VIU982996:VIX983007 VSQ982996:VST983007">
      <formula1>$AK$20:$AK$24</formula1>
    </dataValidation>
    <dataValidation type="list" allowBlank="1" showInputMessage="1" showErrorMessage="1" prompt="Please select from the list" sqref="E20:T20 E38:T38 E26:T26 E18:T18 E16:T16 E30:T30 E32:T32 E28:T28 D12:T12 E36:T36 E22:T22 E14:T14 E24:T24 D14:D39 E34:T34">
      <formula1>$AX$12:$AX$13</formula1>
    </dataValidation>
  </dataValidations>
  <hyperlinks>
    <hyperlink ref="A12" location="Start5" display="Régime 1"/>
    <hyperlink ref="A14" location="Start6" display="Régime 2"/>
    <hyperlink ref="A16" location="Start7" display="Régime 3"/>
    <hyperlink ref="A18" location="Start8" display="Régime 4"/>
    <hyperlink ref="A20" location="Start9" display="Régime 5"/>
    <hyperlink ref="A22" location="Start10" display="Régime 6"/>
    <hyperlink ref="A24" location="Start11" display="Régime 7"/>
    <hyperlink ref="A26" location="Start12" display="Régime 8"/>
    <hyperlink ref="A28" location="Start13" display="Régime 9"/>
    <hyperlink ref="A30" location="Start14" display="Régime 10"/>
    <hyperlink ref="A32" location="Start15" display="Régime 11"/>
    <hyperlink ref="A34" location="Start16" display="Régime 12"/>
    <hyperlink ref="A36" location="Start17" display="Régime 13"/>
    <hyperlink ref="A38" location="Start18" display="Régime 14"/>
    <hyperlink ref="A40" location="Start19" display="Régime 15"/>
    <hyperlink ref="A42" location="Start20" display="Régime 16"/>
    <hyperlink ref="A44" location="Start21" display="Régime 17"/>
    <hyperlink ref="A46" location="Start22" display="Régime 18"/>
    <hyperlink ref="A48" location="Start23" display="Régime 19"/>
    <hyperlink ref="A50" location="Start24" display="Régime 20"/>
    <hyperlink ref="A52" location="Start25" display="Régime 21"/>
    <hyperlink ref="A54" location="Start26" display="Régime 22"/>
    <hyperlink ref="A56" location="Start27" display="Régime 23"/>
    <hyperlink ref="A58" location="Start28" display="Régime 24"/>
    <hyperlink ref="A60" location="Start29" display="Régime 25"/>
    <hyperlink ref="A62" location="Start30" display="Régime 26"/>
    <hyperlink ref="A64" location="Start31" display="Régime 27"/>
    <hyperlink ref="A66" location="Start32" display="Régime 28"/>
    <hyperlink ref="A68" location="Start33" display="Régime 29"/>
    <hyperlink ref="A70" location="Start34" display="Régime 30"/>
    <hyperlink ref="A72" location="Start35" display="Régime 31"/>
    <hyperlink ref="A74" location="Start36" display="Régime 32"/>
    <hyperlink ref="A76" location="Start37" display="Régime 33"/>
    <hyperlink ref="A78" location="Start38" display="Régime 34"/>
    <hyperlink ref="A80" location="Start39" display="Régime 35"/>
    <hyperlink ref="A82" location="Start40" display="Régime 36"/>
    <hyperlink ref="A84" location="Start41" display="Régime 37"/>
    <hyperlink ref="A86" location="Start42" display="Régime 38"/>
    <hyperlink ref="A88" location="Start43" display="Régime 39"/>
    <hyperlink ref="A90" location="Start44" display="Régime 40"/>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2" id="{B02D565D-F825-4CF2-AC97-E9AF5112121B}">
            <xm:f>$U14='HIDDEN_drop down'!$A$34</xm:f>
            <x14:dxf>
              <fill>
                <patternFill>
                  <bgColor theme="1"/>
                </patternFill>
              </fill>
            </x14:dxf>
          </x14:cfRule>
          <xm:sqref>V14:X91</xm:sqref>
        </x14:conditionalFormatting>
        <x14:conditionalFormatting xmlns:xm="http://schemas.microsoft.com/office/excel/2006/main">
          <x14:cfRule type="expression" priority="1" id="{7C99F9F4-DEED-4211-AFD2-EBB6D41C24F4}">
            <xm:f>$U12='I:\SOC_FAS\COMMON\SSI_data_collection\SSI_2018\Amrosea\[SSI_Amrosea_EN.xlsm]HIDDEN_drop down'!#REF!</xm:f>
            <x14:dxf>
              <fill>
                <patternFill>
                  <bgColor theme="1"/>
                </patternFill>
              </fill>
            </x14:dxf>
          </x14:cfRule>
          <xm:sqref>V12:X13</xm:sqref>
        </x14:conditionalFormatting>
      </x14:conditionalFormattings>
    </ext>
    <ext xmlns:x14="http://schemas.microsoft.com/office/spreadsheetml/2009/9/main" uri="{CCE6A557-97BC-4b89-ADB6-D9C93CAAB3DF}">
      <x14:dataValidations xmlns:xm="http://schemas.microsoft.com/office/excel/2006/main" xWindow="848" yWindow="684" count="7">
        <x14:dataValidation type="list" allowBlank="1" showInputMessage="1" showErrorMessage="1">
          <x14:formula1>
            <xm:f>$AK$25:$AK$25</xm:f>
          </x14:formula1>
          <xm:sqref>JN30:JN91 WVZ982998 WMD982998 WCH982998 VSL982998 VIP982998 UYT982998 UOX982998 UFB982998 TVF982998 TLJ982998 TBN982998 SRR982998 SHV982998 RXZ982998 ROD982998 REH982998 QUL982998 QKP982998 QAT982998 PQX982998 PHB982998 OXF982998 ONJ982998 ODN982998 NTR982998 NJV982998 MZZ982998 MQD982998 MGH982998 LWL982998 LMP982998 LCT982998 KSX982998 KJB982998 JZF982998 JPJ982998 JFN982998 IVR982998 ILV982998 IBZ982998 HSD982998 HIH982998 GYL982998 GOP982998 GET982998 FUX982998 FLB982998 FBF982998 ERJ982998 EHN982998 DXR982998 DNV982998 DDZ982998 CUD982998 CKH982998 CAL982998 BQP982998 BGT982998 AWX982998 ANB982998 ADF982998 TJ982998 JN982998 WVZ917462 WMD917462 WCH917462 VSL917462 VIP917462 UYT917462 UOX917462 UFB917462 TVF917462 TLJ917462 TBN917462 SRR917462 SHV917462 RXZ917462 ROD917462 REH917462 QUL917462 QKP917462 QAT917462 PQX917462 PHB917462 OXF917462 ONJ917462 ODN917462 NTR917462 NJV917462 MZZ917462 MQD917462 MGH917462 LWL917462 LMP917462 LCT917462 KSX917462 KJB917462 JZF917462 JPJ917462 JFN917462 IVR917462 ILV917462 IBZ917462 HSD917462 HIH917462 GYL917462 GOP917462 GET917462 FUX917462 FLB917462 FBF917462 ERJ917462 EHN917462 DXR917462 DNV917462 DDZ917462 CUD917462 CKH917462 CAL917462 BQP917462 BGT917462 AWX917462 ANB917462 ADF917462 TJ917462 JN917462 WVZ851926 WMD851926 WCH851926 VSL851926 VIP851926 UYT851926 UOX851926 UFB851926 TVF851926 TLJ851926 TBN851926 SRR851926 SHV851926 RXZ851926 ROD851926 REH851926 QUL851926 QKP851926 QAT851926 PQX851926 PHB851926 OXF851926 ONJ851926 ODN851926 NTR851926 NJV851926 MZZ851926 MQD851926 MGH851926 LWL851926 LMP851926 LCT851926 KSX851926 KJB851926 JZF851926 JPJ851926 JFN851926 IVR851926 ILV851926 IBZ851926 HSD851926 HIH851926 GYL851926 GOP851926 GET851926 FUX851926 FLB851926 FBF851926 ERJ851926 EHN851926 DXR851926 DNV851926 DDZ851926 CUD851926 CKH851926 CAL851926 BQP851926 BGT851926 AWX851926 ANB851926 ADF851926 TJ851926 JN851926 WVZ786390 WMD786390 WCH786390 VSL786390 VIP786390 UYT786390 UOX786390 UFB786390 TVF786390 TLJ786390 TBN786390 SRR786390 SHV786390 RXZ786390 ROD786390 REH786390 QUL786390 QKP786390 QAT786390 PQX786390 PHB786390 OXF786390 ONJ786390 ODN786390 NTR786390 NJV786390 MZZ786390 MQD786390 MGH786390 LWL786390 LMP786390 LCT786390 KSX786390 KJB786390 JZF786390 JPJ786390 JFN786390 IVR786390 ILV786390 IBZ786390 HSD786390 HIH786390 GYL786390 GOP786390 GET786390 FUX786390 FLB786390 FBF786390 ERJ786390 EHN786390 DXR786390 DNV786390 DDZ786390 CUD786390 CKH786390 CAL786390 BQP786390 BGT786390 AWX786390 ANB786390 ADF786390 TJ786390 JN786390 WVZ720854 WMD720854 WCH720854 VSL720854 VIP720854 UYT720854 UOX720854 UFB720854 TVF720854 TLJ720854 TBN720854 SRR720854 SHV720854 RXZ720854 ROD720854 REH720854 QUL720854 QKP720854 QAT720854 PQX720854 PHB720854 OXF720854 ONJ720854 ODN720854 NTR720854 NJV720854 MZZ720854 MQD720854 MGH720854 LWL720854 LMP720854 LCT720854 KSX720854 KJB720854 JZF720854 JPJ720854 JFN720854 IVR720854 ILV720854 IBZ720854 HSD720854 HIH720854 GYL720854 GOP720854 GET720854 FUX720854 FLB720854 FBF720854 ERJ720854 EHN720854 DXR720854 DNV720854 DDZ720854 CUD720854 CKH720854 CAL720854 BQP720854 BGT720854 AWX720854 ANB720854 ADF720854 TJ720854 JN720854 WVZ655318 WMD655318 WCH655318 VSL655318 VIP655318 UYT655318 UOX655318 UFB655318 TVF655318 TLJ655318 TBN655318 SRR655318 SHV655318 RXZ655318 ROD655318 REH655318 QUL655318 QKP655318 QAT655318 PQX655318 PHB655318 OXF655318 ONJ655318 ODN655318 NTR655318 NJV655318 MZZ655318 MQD655318 MGH655318 LWL655318 LMP655318 LCT655318 KSX655318 KJB655318 JZF655318 JPJ655318 JFN655318 IVR655318 ILV655318 IBZ655318 HSD655318 HIH655318 GYL655318 GOP655318 GET655318 FUX655318 FLB655318 FBF655318 ERJ655318 EHN655318 DXR655318 DNV655318 DDZ655318 CUD655318 CKH655318 CAL655318 BQP655318 BGT655318 AWX655318 ANB655318 ADF655318 TJ655318 JN655318 WVZ589782 WMD589782 WCH589782 VSL589782 VIP589782 UYT589782 UOX589782 UFB589782 TVF589782 TLJ589782 TBN589782 SRR589782 SHV589782 RXZ589782 ROD589782 REH589782 QUL589782 QKP589782 QAT589782 PQX589782 PHB589782 OXF589782 ONJ589782 ODN589782 NTR589782 NJV589782 MZZ589782 MQD589782 MGH589782 LWL589782 LMP589782 LCT589782 KSX589782 KJB589782 JZF589782 JPJ589782 JFN589782 IVR589782 ILV589782 IBZ589782 HSD589782 HIH589782 GYL589782 GOP589782 GET589782 FUX589782 FLB589782 FBF589782 ERJ589782 EHN589782 DXR589782 DNV589782 DDZ589782 CUD589782 CKH589782 CAL589782 BQP589782 BGT589782 AWX589782 ANB589782 ADF589782 TJ589782 JN589782 WVZ524246 WMD524246 WCH524246 VSL524246 VIP524246 UYT524246 UOX524246 UFB524246 TVF524246 TLJ524246 TBN524246 SRR524246 SHV524246 RXZ524246 ROD524246 REH524246 QUL524246 QKP524246 QAT524246 PQX524246 PHB524246 OXF524246 ONJ524246 ODN524246 NTR524246 NJV524246 MZZ524246 MQD524246 MGH524246 LWL524246 LMP524246 LCT524246 KSX524246 KJB524246 JZF524246 JPJ524246 JFN524246 IVR524246 ILV524246 IBZ524246 HSD524246 HIH524246 GYL524246 GOP524246 GET524246 FUX524246 FLB524246 FBF524246 ERJ524246 EHN524246 DXR524246 DNV524246 DDZ524246 CUD524246 CKH524246 CAL524246 BQP524246 BGT524246 AWX524246 ANB524246 ADF524246 TJ524246 JN524246 WVZ458710 WMD458710 WCH458710 VSL458710 VIP458710 UYT458710 UOX458710 UFB458710 TVF458710 TLJ458710 TBN458710 SRR458710 SHV458710 RXZ458710 ROD458710 REH458710 QUL458710 QKP458710 QAT458710 PQX458710 PHB458710 OXF458710 ONJ458710 ODN458710 NTR458710 NJV458710 MZZ458710 MQD458710 MGH458710 LWL458710 LMP458710 LCT458710 KSX458710 KJB458710 JZF458710 JPJ458710 JFN458710 IVR458710 ILV458710 IBZ458710 HSD458710 HIH458710 GYL458710 GOP458710 GET458710 FUX458710 FLB458710 FBF458710 ERJ458710 EHN458710 DXR458710 DNV458710 DDZ458710 CUD458710 CKH458710 CAL458710 BQP458710 BGT458710 AWX458710 ANB458710 ADF458710 TJ458710 JN458710 WVZ393174 WMD393174 WCH393174 VSL393174 VIP393174 UYT393174 UOX393174 UFB393174 TVF393174 TLJ393174 TBN393174 SRR393174 SHV393174 RXZ393174 ROD393174 REH393174 QUL393174 QKP393174 QAT393174 PQX393174 PHB393174 OXF393174 ONJ393174 ODN393174 NTR393174 NJV393174 MZZ393174 MQD393174 MGH393174 LWL393174 LMP393174 LCT393174 KSX393174 KJB393174 JZF393174 JPJ393174 JFN393174 IVR393174 ILV393174 IBZ393174 HSD393174 HIH393174 GYL393174 GOP393174 GET393174 FUX393174 FLB393174 FBF393174 ERJ393174 EHN393174 DXR393174 DNV393174 DDZ393174 CUD393174 CKH393174 CAL393174 BQP393174 BGT393174 AWX393174 ANB393174 ADF393174 TJ393174 JN393174 WVZ327638 WMD327638 WCH327638 VSL327638 VIP327638 UYT327638 UOX327638 UFB327638 TVF327638 TLJ327638 TBN327638 SRR327638 SHV327638 RXZ327638 ROD327638 REH327638 QUL327638 QKP327638 QAT327638 PQX327638 PHB327638 OXF327638 ONJ327638 ODN327638 NTR327638 NJV327638 MZZ327638 MQD327638 MGH327638 LWL327638 LMP327638 LCT327638 KSX327638 KJB327638 JZF327638 JPJ327638 JFN327638 IVR327638 ILV327638 IBZ327638 HSD327638 HIH327638 GYL327638 GOP327638 GET327638 FUX327638 FLB327638 FBF327638 ERJ327638 EHN327638 DXR327638 DNV327638 DDZ327638 CUD327638 CKH327638 CAL327638 BQP327638 BGT327638 AWX327638 ANB327638 ADF327638 TJ327638 JN327638 WVZ262102 WMD262102 WCH262102 VSL262102 VIP262102 UYT262102 UOX262102 UFB262102 TVF262102 TLJ262102 TBN262102 SRR262102 SHV262102 RXZ262102 ROD262102 REH262102 QUL262102 QKP262102 QAT262102 PQX262102 PHB262102 OXF262102 ONJ262102 ODN262102 NTR262102 NJV262102 MZZ262102 MQD262102 MGH262102 LWL262102 LMP262102 LCT262102 KSX262102 KJB262102 JZF262102 JPJ262102 JFN262102 IVR262102 ILV262102 IBZ262102 HSD262102 HIH262102 GYL262102 GOP262102 GET262102 FUX262102 FLB262102 FBF262102 ERJ262102 EHN262102 DXR262102 DNV262102 DDZ262102 CUD262102 CKH262102 CAL262102 BQP262102 BGT262102 AWX262102 ANB262102 ADF262102 TJ262102 JN262102 WVZ196566 WMD196566 WCH196566 VSL196566 VIP196566 UYT196566 UOX196566 UFB196566 TVF196566 TLJ196566 TBN196566 SRR196566 SHV196566 RXZ196566 ROD196566 REH196566 QUL196566 QKP196566 QAT196566 PQX196566 PHB196566 OXF196566 ONJ196566 ODN196566 NTR196566 NJV196566 MZZ196566 MQD196566 MGH196566 LWL196566 LMP196566 LCT196566 KSX196566 KJB196566 JZF196566 JPJ196566 JFN196566 IVR196566 ILV196566 IBZ196566 HSD196566 HIH196566 GYL196566 GOP196566 GET196566 FUX196566 FLB196566 FBF196566 ERJ196566 EHN196566 DXR196566 DNV196566 DDZ196566 CUD196566 CKH196566 CAL196566 BQP196566 BGT196566 AWX196566 ANB196566 ADF196566 TJ196566 JN196566 WVZ131030 WMD131030 WCH131030 VSL131030 VIP131030 UYT131030 UOX131030 UFB131030 TVF131030 TLJ131030 TBN131030 SRR131030 SHV131030 RXZ131030 ROD131030 REH131030 QUL131030 QKP131030 QAT131030 PQX131030 PHB131030 OXF131030 ONJ131030 ODN131030 NTR131030 NJV131030 MZZ131030 MQD131030 MGH131030 LWL131030 LMP131030 LCT131030 KSX131030 KJB131030 JZF131030 JPJ131030 JFN131030 IVR131030 ILV131030 IBZ131030 HSD131030 HIH131030 GYL131030 GOP131030 GET131030 FUX131030 FLB131030 FBF131030 ERJ131030 EHN131030 DXR131030 DNV131030 DDZ131030 CUD131030 CKH131030 CAL131030 BQP131030 BGT131030 AWX131030 ANB131030 ADF131030 TJ131030 JN131030 WVZ65494 WMD65494 WCH65494 VSL65494 VIP65494 UYT65494 UOX65494 UFB65494 TVF65494 TLJ65494 TBN65494 SRR65494 SHV65494 RXZ65494 ROD65494 REH65494 QUL65494 QKP65494 QAT65494 PQX65494 PHB65494 OXF65494 ONJ65494 ODN65494 NTR65494 NJV65494 MZZ65494 MQD65494 MGH65494 LWL65494 LMP65494 LCT65494 KSX65494 KJB65494 JZF65494 JPJ65494 JFN65494 IVR65494 ILV65494 IBZ65494 HSD65494 HIH65494 GYL65494 GOP65494 GET65494 FUX65494 FLB65494 FBF65494 ERJ65494 EHN65494 DXR65494 DNV65494 DDZ65494 CUD65494 CKH65494 CAL65494 BQP65494 BGT65494 AWX65494 ANB65494 ADF65494 TJ65494 JN65494 WVZ16 WMD16 WCH16 VSL16 VIP16 UYT16 UOX16 UFB16 TVF16 TLJ16 TBN16 SRR16 SHV16 RXZ16 ROD16 REH16 QUL16 QKP16 QAT16 PQX16 PHB16 OXF16 ONJ16 ODN16 NTR16 NJV16 MZZ16 MQD16 MGH16 LWL16 LMP16 LCT16 KSX16 KJB16 JZF16 JPJ16 JFN16 IVR16 ILV16 IBZ16 HSD16 HIH16 GYL16 GOP16 GET16 FUX16 FLB16 FBF16 ERJ16 EHN16 DXR16 DNV16 DDZ16 CUD16 CKH16 CAL16 BQP16 BGT16 AWX16 ANB16 ADF16 TJ16 JN16 WVZ982994 WMD982994 WCH982994 VSL982994 VIP982994 UYT982994 UOX982994 UFB982994 TVF982994 TLJ982994 TBN982994 SRR982994 SHV982994 RXZ982994 ROD982994 REH982994 QUL982994 QKP982994 QAT982994 PQX982994 PHB982994 OXF982994 ONJ982994 ODN982994 NTR982994 NJV982994 MZZ982994 MQD982994 MGH982994 LWL982994 LMP982994 LCT982994 KSX982994 KJB982994 JZF982994 JPJ982994 JFN982994 IVR982994 ILV982994 IBZ982994 HSD982994 HIH982994 GYL982994 GOP982994 GET982994 FUX982994 FLB982994 FBF982994 ERJ982994 EHN982994 DXR982994 DNV982994 DDZ982994 CUD982994 CKH982994 CAL982994 BQP982994 BGT982994 AWX982994 ANB982994 ADF982994 TJ982994 JN982994 WVZ917458 WMD917458 WCH917458 VSL917458 VIP917458 UYT917458 UOX917458 UFB917458 TVF917458 TLJ917458 TBN917458 SRR917458 SHV917458 RXZ917458 ROD917458 REH917458 QUL917458 QKP917458 QAT917458 PQX917458 PHB917458 OXF917458 ONJ917458 ODN917458 NTR917458 NJV917458 MZZ917458 MQD917458 MGH917458 LWL917458 LMP917458 LCT917458 KSX917458 KJB917458 JZF917458 JPJ917458 JFN917458 IVR917458 ILV917458 IBZ917458 HSD917458 HIH917458 GYL917458 GOP917458 GET917458 FUX917458 FLB917458 FBF917458 ERJ917458 EHN917458 DXR917458 DNV917458 DDZ917458 CUD917458 CKH917458 CAL917458 BQP917458 BGT917458 AWX917458 ANB917458 ADF917458 TJ917458 JN917458 WVZ851922 WMD851922 WCH851922 VSL851922 VIP851922 UYT851922 UOX851922 UFB851922 TVF851922 TLJ851922 TBN851922 SRR851922 SHV851922 RXZ851922 ROD851922 REH851922 QUL851922 QKP851922 QAT851922 PQX851922 PHB851922 OXF851922 ONJ851922 ODN851922 NTR851922 NJV851922 MZZ851922 MQD851922 MGH851922 LWL851922 LMP851922 LCT851922 KSX851922 KJB851922 JZF851922 JPJ851922 JFN851922 IVR851922 ILV851922 IBZ851922 HSD851922 HIH851922 GYL851922 GOP851922 GET851922 FUX851922 FLB851922 FBF851922 ERJ851922 EHN851922 DXR851922 DNV851922 DDZ851922 CUD851922 CKH851922 CAL851922 BQP851922 BGT851922 AWX851922 ANB851922 ADF851922 TJ851922 JN851922 WVZ786386 WMD786386 WCH786386 VSL786386 VIP786386 UYT786386 UOX786386 UFB786386 TVF786386 TLJ786386 TBN786386 SRR786386 SHV786386 RXZ786386 ROD786386 REH786386 QUL786386 QKP786386 QAT786386 PQX786386 PHB786386 OXF786386 ONJ786386 ODN786386 NTR786386 NJV786386 MZZ786386 MQD786386 MGH786386 LWL786386 LMP786386 LCT786386 KSX786386 KJB786386 JZF786386 JPJ786386 JFN786386 IVR786386 ILV786386 IBZ786386 HSD786386 HIH786386 GYL786386 GOP786386 GET786386 FUX786386 FLB786386 FBF786386 ERJ786386 EHN786386 DXR786386 DNV786386 DDZ786386 CUD786386 CKH786386 CAL786386 BQP786386 BGT786386 AWX786386 ANB786386 ADF786386 TJ786386 JN786386 WVZ720850 WMD720850 WCH720850 VSL720850 VIP720850 UYT720850 UOX720850 UFB720850 TVF720850 TLJ720850 TBN720850 SRR720850 SHV720850 RXZ720850 ROD720850 REH720850 QUL720850 QKP720850 QAT720850 PQX720850 PHB720850 OXF720850 ONJ720850 ODN720850 NTR720850 NJV720850 MZZ720850 MQD720850 MGH720850 LWL720850 LMP720850 LCT720850 KSX720850 KJB720850 JZF720850 JPJ720850 JFN720850 IVR720850 ILV720850 IBZ720850 HSD720850 HIH720850 GYL720850 GOP720850 GET720850 FUX720850 FLB720850 FBF720850 ERJ720850 EHN720850 DXR720850 DNV720850 DDZ720850 CUD720850 CKH720850 CAL720850 BQP720850 BGT720850 AWX720850 ANB720850 ADF720850 TJ720850 JN720850 WVZ655314 WMD655314 WCH655314 VSL655314 VIP655314 UYT655314 UOX655314 UFB655314 TVF655314 TLJ655314 TBN655314 SRR655314 SHV655314 RXZ655314 ROD655314 REH655314 QUL655314 QKP655314 QAT655314 PQX655314 PHB655314 OXF655314 ONJ655314 ODN655314 NTR655314 NJV655314 MZZ655314 MQD655314 MGH655314 LWL655314 LMP655314 LCT655314 KSX655314 KJB655314 JZF655314 JPJ655314 JFN655314 IVR655314 ILV655314 IBZ655314 HSD655314 HIH655314 GYL655314 GOP655314 GET655314 FUX655314 FLB655314 FBF655314 ERJ655314 EHN655314 DXR655314 DNV655314 DDZ655314 CUD655314 CKH655314 CAL655314 BQP655314 BGT655314 AWX655314 ANB655314 ADF655314 TJ655314 JN655314 WVZ589778 WMD589778 WCH589778 VSL589778 VIP589778 UYT589778 UOX589778 UFB589778 TVF589778 TLJ589778 TBN589778 SRR589778 SHV589778 RXZ589778 ROD589778 REH589778 QUL589778 QKP589778 QAT589778 PQX589778 PHB589778 OXF589778 ONJ589778 ODN589778 NTR589778 NJV589778 MZZ589778 MQD589778 MGH589778 LWL589778 LMP589778 LCT589778 KSX589778 KJB589778 JZF589778 JPJ589778 JFN589778 IVR589778 ILV589778 IBZ589778 HSD589778 HIH589778 GYL589778 GOP589778 GET589778 FUX589778 FLB589778 FBF589778 ERJ589778 EHN589778 DXR589778 DNV589778 DDZ589778 CUD589778 CKH589778 CAL589778 BQP589778 BGT589778 AWX589778 ANB589778 ADF589778 TJ589778 JN589778 WVZ524242 WMD524242 WCH524242 VSL524242 VIP524242 UYT524242 UOX524242 UFB524242 TVF524242 TLJ524242 TBN524242 SRR524242 SHV524242 RXZ524242 ROD524242 REH524242 QUL524242 QKP524242 QAT524242 PQX524242 PHB524242 OXF524242 ONJ524242 ODN524242 NTR524242 NJV524242 MZZ524242 MQD524242 MGH524242 LWL524242 LMP524242 LCT524242 KSX524242 KJB524242 JZF524242 JPJ524242 JFN524242 IVR524242 ILV524242 IBZ524242 HSD524242 HIH524242 GYL524242 GOP524242 GET524242 FUX524242 FLB524242 FBF524242 ERJ524242 EHN524242 DXR524242 DNV524242 DDZ524242 CUD524242 CKH524242 CAL524242 BQP524242 BGT524242 AWX524242 ANB524242 ADF524242 TJ524242 JN524242 WVZ458706 WMD458706 WCH458706 VSL458706 VIP458706 UYT458706 UOX458706 UFB458706 TVF458706 TLJ458706 TBN458706 SRR458706 SHV458706 RXZ458706 ROD458706 REH458706 QUL458706 QKP458706 QAT458706 PQX458706 PHB458706 OXF458706 ONJ458706 ODN458706 NTR458706 NJV458706 MZZ458706 MQD458706 MGH458706 LWL458706 LMP458706 LCT458706 KSX458706 KJB458706 JZF458706 JPJ458706 JFN458706 IVR458706 ILV458706 IBZ458706 HSD458706 HIH458706 GYL458706 GOP458706 GET458706 FUX458706 FLB458706 FBF458706 ERJ458706 EHN458706 DXR458706 DNV458706 DDZ458706 CUD458706 CKH458706 CAL458706 BQP458706 BGT458706 AWX458706 ANB458706 ADF458706 TJ458706 JN458706 WVZ393170 WMD393170 WCH393170 VSL393170 VIP393170 UYT393170 UOX393170 UFB393170 TVF393170 TLJ393170 TBN393170 SRR393170 SHV393170 RXZ393170 ROD393170 REH393170 QUL393170 QKP393170 QAT393170 PQX393170 PHB393170 OXF393170 ONJ393170 ODN393170 NTR393170 NJV393170 MZZ393170 MQD393170 MGH393170 LWL393170 LMP393170 LCT393170 KSX393170 KJB393170 JZF393170 JPJ393170 JFN393170 IVR393170 ILV393170 IBZ393170 HSD393170 HIH393170 GYL393170 GOP393170 GET393170 FUX393170 FLB393170 FBF393170 ERJ393170 EHN393170 DXR393170 DNV393170 DDZ393170 CUD393170 CKH393170 CAL393170 BQP393170 BGT393170 AWX393170 ANB393170 ADF393170 TJ393170 JN393170 WVZ327634 WMD327634 WCH327634 VSL327634 VIP327634 UYT327634 UOX327634 UFB327634 TVF327634 TLJ327634 TBN327634 SRR327634 SHV327634 RXZ327634 ROD327634 REH327634 QUL327634 QKP327634 QAT327634 PQX327634 PHB327634 OXF327634 ONJ327634 ODN327634 NTR327634 NJV327634 MZZ327634 MQD327634 MGH327634 LWL327634 LMP327634 LCT327634 KSX327634 KJB327634 JZF327634 JPJ327634 JFN327634 IVR327634 ILV327634 IBZ327634 HSD327634 HIH327634 GYL327634 GOP327634 GET327634 FUX327634 FLB327634 FBF327634 ERJ327634 EHN327634 DXR327634 DNV327634 DDZ327634 CUD327634 CKH327634 CAL327634 BQP327634 BGT327634 AWX327634 ANB327634 ADF327634 TJ327634 JN327634 WVZ262098 WMD262098 WCH262098 VSL262098 VIP262098 UYT262098 UOX262098 UFB262098 TVF262098 TLJ262098 TBN262098 SRR262098 SHV262098 RXZ262098 ROD262098 REH262098 QUL262098 QKP262098 QAT262098 PQX262098 PHB262098 OXF262098 ONJ262098 ODN262098 NTR262098 NJV262098 MZZ262098 MQD262098 MGH262098 LWL262098 LMP262098 LCT262098 KSX262098 KJB262098 JZF262098 JPJ262098 JFN262098 IVR262098 ILV262098 IBZ262098 HSD262098 HIH262098 GYL262098 GOP262098 GET262098 FUX262098 FLB262098 FBF262098 ERJ262098 EHN262098 DXR262098 DNV262098 DDZ262098 CUD262098 CKH262098 CAL262098 BQP262098 BGT262098 AWX262098 ANB262098 ADF262098 TJ262098 JN262098 WVZ196562 WMD196562 WCH196562 VSL196562 VIP196562 UYT196562 UOX196562 UFB196562 TVF196562 TLJ196562 TBN196562 SRR196562 SHV196562 RXZ196562 ROD196562 REH196562 QUL196562 QKP196562 QAT196562 PQX196562 PHB196562 OXF196562 ONJ196562 ODN196562 NTR196562 NJV196562 MZZ196562 MQD196562 MGH196562 LWL196562 LMP196562 LCT196562 KSX196562 KJB196562 JZF196562 JPJ196562 JFN196562 IVR196562 ILV196562 IBZ196562 HSD196562 HIH196562 GYL196562 GOP196562 GET196562 FUX196562 FLB196562 FBF196562 ERJ196562 EHN196562 DXR196562 DNV196562 DDZ196562 CUD196562 CKH196562 CAL196562 BQP196562 BGT196562 AWX196562 ANB196562 ADF196562 TJ196562 JN196562 WVZ131026 WMD131026 WCH131026 VSL131026 VIP131026 UYT131026 UOX131026 UFB131026 TVF131026 TLJ131026 TBN131026 SRR131026 SHV131026 RXZ131026 ROD131026 REH131026 QUL131026 QKP131026 QAT131026 PQX131026 PHB131026 OXF131026 ONJ131026 ODN131026 NTR131026 NJV131026 MZZ131026 MQD131026 MGH131026 LWL131026 LMP131026 LCT131026 KSX131026 KJB131026 JZF131026 JPJ131026 JFN131026 IVR131026 ILV131026 IBZ131026 HSD131026 HIH131026 GYL131026 GOP131026 GET131026 FUX131026 FLB131026 FBF131026 ERJ131026 EHN131026 DXR131026 DNV131026 DDZ131026 CUD131026 CKH131026 CAL131026 BQP131026 BGT131026 AWX131026 ANB131026 ADF131026 TJ131026 JN131026 WVZ65490 WMD65490 WCH65490 VSL65490 VIP65490 UYT65490 UOX65490 UFB65490 TVF65490 TLJ65490 TBN65490 SRR65490 SHV65490 RXZ65490 ROD65490 REH65490 QUL65490 QKP65490 QAT65490 PQX65490 PHB65490 OXF65490 ONJ65490 ODN65490 NTR65490 NJV65490 MZZ65490 MQD65490 MGH65490 LWL65490 LMP65490 LCT65490 KSX65490 KJB65490 JZF65490 JPJ65490 JFN65490 IVR65490 ILV65490 IBZ65490 HSD65490 HIH65490 GYL65490 GOP65490 GET65490 FUX65490 FLB65490 FBF65490 ERJ65490 EHN65490 DXR65490 DNV65490 DDZ65490 CUD65490 CKH65490 CAL65490 BQP65490 BGT65490 AWX65490 ANB65490 ADF65490 TJ65490 JN65490 WVZ12 WMD12 WCH12 VSL12 VIP12 UYT12 UOX12 UFB12 TVF12 TLJ12 TBN12 SRR12 SHV12 RXZ12 ROD12 REH12 QUL12 QKP12 QAT12 PQX12 PHB12 OXF12 ONJ12 ODN12 NTR12 NJV12 MZZ12 MQD12 MGH12 LWL12 LMP12 LCT12 KSX12 KJB12 JZF12 JPJ12 JFN12 IVR12 ILV12 IBZ12 HSD12 HIH12 GYL12 GOP12 GET12 FUX12 FLB12 FBF12 ERJ12 EHN12 DXR12 DNV12 DDZ12 CUD12 CKH12 CAL12 BQP12 BGT12 AWX12 ANB12 ADF12 TJ12 JN12 WVZ982996 WMD982996 WCH982996 VSL982996 VIP982996 UYT982996 UOX982996 UFB982996 TVF982996 TLJ982996 TBN982996 SRR982996 SHV982996 RXZ982996 ROD982996 REH982996 QUL982996 QKP982996 QAT982996 PQX982996 PHB982996 OXF982996 ONJ982996 ODN982996 NTR982996 NJV982996 MZZ982996 MQD982996 MGH982996 LWL982996 LMP982996 LCT982996 KSX982996 KJB982996 JZF982996 JPJ982996 JFN982996 IVR982996 ILV982996 IBZ982996 HSD982996 HIH982996 GYL982996 GOP982996 GET982996 FUX982996 FLB982996 FBF982996 ERJ982996 EHN982996 DXR982996 DNV982996 DDZ982996 CUD982996 CKH982996 CAL982996 BQP982996 BGT982996 AWX982996 ANB982996 ADF982996 TJ982996 JN982996 WVZ917460 WMD917460 WCH917460 VSL917460 VIP917460 UYT917460 UOX917460 UFB917460 TVF917460 TLJ917460 TBN917460 SRR917460 SHV917460 RXZ917460 ROD917460 REH917460 QUL917460 QKP917460 QAT917460 PQX917460 PHB917460 OXF917460 ONJ917460 ODN917460 NTR917460 NJV917460 MZZ917460 MQD917460 MGH917460 LWL917460 LMP917460 LCT917460 KSX917460 KJB917460 JZF917460 JPJ917460 JFN917460 IVR917460 ILV917460 IBZ917460 HSD917460 HIH917460 GYL917460 GOP917460 GET917460 FUX917460 FLB917460 FBF917460 ERJ917460 EHN917460 DXR917460 DNV917460 DDZ917460 CUD917460 CKH917460 CAL917460 BQP917460 BGT917460 AWX917460 ANB917460 ADF917460 TJ917460 JN917460 WVZ851924 WMD851924 WCH851924 VSL851924 VIP851924 UYT851924 UOX851924 UFB851924 TVF851924 TLJ851924 TBN851924 SRR851924 SHV851924 RXZ851924 ROD851924 REH851924 QUL851924 QKP851924 QAT851924 PQX851924 PHB851924 OXF851924 ONJ851924 ODN851924 NTR851924 NJV851924 MZZ851924 MQD851924 MGH851924 LWL851924 LMP851924 LCT851924 KSX851924 KJB851924 JZF851924 JPJ851924 JFN851924 IVR851924 ILV851924 IBZ851924 HSD851924 HIH851924 GYL851924 GOP851924 GET851924 FUX851924 FLB851924 FBF851924 ERJ851924 EHN851924 DXR851924 DNV851924 DDZ851924 CUD851924 CKH851924 CAL851924 BQP851924 BGT851924 AWX851924 ANB851924 ADF851924 TJ851924 JN851924 WVZ786388 WMD786388 WCH786388 VSL786388 VIP786388 UYT786388 UOX786388 UFB786388 TVF786388 TLJ786388 TBN786388 SRR786388 SHV786388 RXZ786388 ROD786388 REH786388 QUL786388 QKP786388 QAT786388 PQX786388 PHB786388 OXF786388 ONJ786388 ODN786388 NTR786388 NJV786388 MZZ786388 MQD786388 MGH786388 LWL786388 LMP786388 LCT786388 KSX786388 KJB786388 JZF786388 JPJ786388 JFN786388 IVR786388 ILV786388 IBZ786388 HSD786388 HIH786388 GYL786388 GOP786388 GET786388 FUX786388 FLB786388 FBF786388 ERJ786388 EHN786388 DXR786388 DNV786388 DDZ786388 CUD786388 CKH786388 CAL786388 BQP786388 BGT786388 AWX786388 ANB786388 ADF786388 TJ786388 JN786388 WVZ720852 WMD720852 WCH720852 VSL720852 VIP720852 UYT720852 UOX720852 UFB720852 TVF720852 TLJ720852 TBN720852 SRR720852 SHV720852 RXZ720852 ROD720852 REH720852 QUL720852 QKP720852 QAT720852 PQX720852 PHB720852 OXF720852 ONJ720852 ODN720852 NTR720852 NJV720852 MZZ720852 MQD720852 MGH720852 LWL720852 LMP720852 LCT720852 KSX720852 KJB720852 JZF720852 JPJ720852 JFN720852 IVR720852 ILV720852 IBZ720852 HSD720852 HIH720852 GYL720852 GOP720852 GET720852 FUX720852 FLB720852 FBF720852 ERJ720852 EHN720852 DXR720852 DNV720852 DDZ720852 CUD720852 CKH720852 CAL720852 BQP720852 BGT720852 AWX720852 ANB720852 ADF720852 TJ720852 JN720852 WVZ655316 WMD655316 WCH655316 VSL655316 VIP655316 UYT655316 UOX655316 UFB655316 TVF655316 TLJ655316 TBN655316 SRR655316 SHV655316 RXZ655316 ROD655316 REH655316 QUL655316 QKP655316 QAT655316 PQX655316 PHB655316 OXF655316 ONJ655316 ODN655316 NTR655316 NJV655316 MZZ655316 MQD655316 MGH655316 LWL655316 LMP655316 LCT655316 KSX655316 KJB655316 JZF655316 JPJ655316 JFN655316 IVR655316 ILV655316 IBZ655316 HSD655316 HIH655316 GYL655316 GOP655316 GET655316 FUX655316 FLB655316 FBF655316 ERJ655316 EHN655316 DXR655316 DNV655316 DDZ655316 CUD655316 CKH655316 CAL655316 BQP655316 BGT655316 AWX655316 ANB655316 ADF655316 TJ655316 JN655316 WVZ589780 WMD589780 WCH589780 VSL589780 VIP589780 UYT589780 UOX589780 UFB589780 TVF589780 TLJ589780 TBN589780 SRR589780 SHV589780 RXZ589780 ROD589780 REH589780 QUL589780 QKP589780 QAT589780 PQX589780 PHB589780 OXF589780 ONJ589780 ODN589780 NTR589780 NJV589780 MZZ589780 MQD589780 MGH589780 LWL589780 LMP589780 LCT589780 KSX589780 KJB589780 JZF589780 JPJ589780 JFN589780 IVR589780 ILV589780 IBZ589780 HSD589780 HIH589780 GYL589780 GOP589780 GET589780 FUX589780 FLB589780 FBF589780 ERJ589780 EHN589780 DXR589780 DNV589780 DDZ589780 CUD589780 CKH589780 CAL589780 BQP589780 BGT589780 AWX589780 ANB589780 ADF589780 TJ589780 JN589780 WVZ524244 WMD524244 WCH524244 VSL524244 VIP524244 UYT524244 UOX524244 UFB524244 TVF524244 TLJ524244 TBN524244 SRR524244 SHV524244 RXZ524244 ROD524244 REH524244 QUL524244 QKP524244 QAT524244 PQX524244 PHB524244 OXF524244 ONJ524244 ODN524244 NTR524244 NJV524244 MZZ524244 MQD524244 MGH524244 LWL524244 LMP524244 LCT524244 KSX524244 KJB524244 JZF524244 JPJ524244 JFN524244 IVR524244 ILV524244 IBZ524244 HSD524244 HIH524244 GYL524244 GOP524244 GET524244 FUX524244 FLB524244 FBF524244 ERJ524244 EHN524244 DXR524244 DNV524244 DDZ524244 CUD524244 CKH524244 CAL524244 BQP524244 BGT524244 AWX524244 ANB524244 ADF524244 TJ524244 JN524244 WVZ458708 WMD458708 WCH458708 VSL458708 VIP458708 UYT458708 UOX458708 UFB458708 TVF458708 TLJ458708 TBN458708 SRR458708 SHV458708 RXZ458708 ROD458708 REH458708 QUL458708 QKP458708 QAT458708 PQX458708 PHB458708 OXF458708 ONJ458708 ODN458708 NTR458708 NJV458708 MZZ458708 MQD458708 MGH458708 LWL458708 LMP458708 LCT458708 KSX458708 KJB458708 JZF458708 JPJ458708 JFN458708 IVR458708 ILV458708 IBZ458708 HSD458708 HIH458708 GYL458708 GOP458708 GET458708 FUX458708 FLB458708 FBF458708 ERJ458708 EHN458708 DXR458708 DNV458708 DDZ458708 CUD458708 CKH458708 CAL458708 BQP458708 BGT458708 AWX458708 ANB458708 ADF458708 TJ458708 JN458708 WVZ393172 WMD393172 WCH393172 VSL393172 VIP393172 UYT393172 UOX393172 UFB393172 TVF393172 TLJ393172 TBN393172 SRR393172 SHV393172 RXZ393172 ROD393172 REH393172 QUL393172 QKP393172 QAT393172 PQX393172 PHB393172 OXF393172 ONJ393172 ODN393172 NTR393172 NJV393172 MZZ393172 MQD393172 MGH393172 LWL393172 LMP393172 LCT393172 KSX393172 KJB393172 JZF393172 JPJ393172 JFN393172 IVR393172 ILV393172 IBZ393172 HSD393172 HIH393172 GYL393172 GOP393172 GET393172 FUX393172 FLB393172 FBF393172 ERJ393172 EHN393172 DXR393172 DNV393172 DDZ393172 CUD393172 CKH393172 CAL393172 BQP393172 BGT393172 AWX393172 ANB393172 ADF393172 TJ393172 JN393172 WVZ327636 WMD327636 WCH327636 VSL327636 VIP327636 UYT327636 UOX327636 UFB327636 TVF327636 TLJ327636 TBN327636 SRR327636 SHV327636 RXZ327636 ROD327636 REH327636 QUL327636 QKP327636 QAT327636 PQX327636 PHB327636 OXF327636 ONJ327636 ODN327636 NTR327636 NJV327636 MZZ327636 MQD327636 MGH327636 LWL327636 LMP327636 LCT327636 KSX327636 KJB327636 JZF327636 JPJ327636 JFN327636 IVR327636 ILV327636 IBZ327636 HSD327636 HIH327636 GYL327636 GOP327636 GET327636 FUX327636 FLB327636 FBF327636 ERJ327636 EHN327636 DXR327636 DNV327636 DDZ327636 CUD327636 CKH327636 CAL327636 BQP327636 BGT327636 AWX327636 ANB327636 ADF327636 TJ327636 JN327636 WVZ262100 WMD262100 WCH262100 VSL262100 VIP262100 UYT262100 UOX262100 UFB262100 TVF262100 TLJ262100 TBN262100 SRR262100 SHV262100 RXZ262100 ROD262100 REH262100 QUL262100 QKP262100 QAT262100 PQX262100 PHB262100 OXF262100 ONJ262100 ODN262100 NTR262100 NJV262100 MZZ262100 MQD262100 MGH262100 LWL262100 LMP262100 LCT262100 KSX262100 KJB262100 JZF262100 JPJ262100 JFN262100 IVR262100 ILV262100 IBZ262100 HSD262100 HIH262100 GYL262100 GOP262100 GET262100 FUX262100 FLB262100 FBF262100 ERJ262100 EHN262100 DXR262100 DNV262100 DDZ262100 CUD262100 CKH262100 CAL262100 BQP262100 BGT262100 AWX262100 ANB262100 ADF262100 TJ262100 JN262100 WVZ196564 WMD196564 WCH196564 VSL196564 VIP196564 UYT196564 UOX196564 UFB196564 TVF196564 TLJ196564 TBN196564 SRR196564 SHV196564 RXZ196564 ROD196564 REH196564 QUL196564 QKP196564 QAT196564 PQX196564 PHB196564 OXF196564 ONJ196564 ODN196564 NTR196564 NJV196564 MZZ196564 MQD196564 MGH196564 LWL196564 LMP196564 LCT196564 KSX196564 KJB196564 JZF196564 JPJ196564 JFN196564 IVR196564 ILV196564 IBZ196564 HSD196564 HIH196564 GYL196564 GOP196564 GET196564 FUX196564 FLB196564 FBF196564 ERJ196564 EHN196564 DXR196564 DNV196564 DDZ196564 CUD196564 CKH196564 CAL196564 BQP196564 BGT196564 AWX196564 ANB196564 ADF196564 TJ196564 JN196564 WVZ131028 WMD131028 WCH131028 VSL131028 VIP131028 UYT131028 UOX131028 UFB131028 TVF131028 TLJ131028 TBN131028 SRR131028 SHV131028 RXZ131028 ROD131028 REH131028 QUL131028 QKP131028 QAT131028 PQX131028 PHB131028 OXF131028 ONJ131028 ODN131028 NTR131028 NJV131028 MZZ131028 MQD131028 MGH131028 LWL131028 LMP131028 LCT131028 KSX131028 KJB131028 JZF131028 JPJ131028 JFN131028 IVR131028 ILV131028 IBZ131028 HSD131028 HIH131028 GYL131028 GOP131028 GET131028 FUX131028 FLB131028 FBF131028 ERJ131028 EHN131028 DXR131028 DNV131028 DDZ131028 CUD131028 CKH131028 CAL131028 BQP131028 BGT131028 AWX131028 ANB131028 ADF131028 TJ131028 JN131028 WVZ65492 WMD65492 WCH65492 VSL65492 VIP65492 UYT65492 UOX65492 UFB65492 TVF65492 TLJ65492 TBN65492 SRR65492 SHV65492 RXZ65492 ROD65492 REH65492 QUL65492 QKP65492 QAT65492 PQX65492 PHB65492 OXF65492 ONJ65492 ODN65492 NTR65492 NJV65492 MZZ65492 MQD65492 MGH65492 LWL65492 LMP65492 LCT65492 KSX65492 KJB65492 JZF65492 JPJ65492 JFN65492 IVR65492 ILV65492 IBZ65492 HSD65492 HIH65492 GYL65492 GOP65492 GET65492 FUX65492 FLB65492 FBF65492 ERJ65492 EHN65492 DXR65492 DNV65492 DDZ65492 CUD65492 CKH65492 CAL65492 BQP65492 BGT65492 AWX65492 ANB65492 ADF65492 TJ65492 JN65492 WVZ14 WMD14 WCH14 VSL14 VIP14 UYT14 UOX14 UFB14 TVF14 TLJ14 TBN14 SRR14 SHV14 RXZ14 ROD14 REH14 QUL14 QKP14 QAT14 PQX14 PHB14 OXF14 ONJ14 ODN14 NTR14 NJV14 MZZ14 MQD14 MGH14 LWL14 LMP14 LCT14 KSX14 KJB14 JZF14 JPJ14 JFN14 IVR14 ILV14 IBZ14 HSD14 HIH14 GYL14 GOP14 GET14 FUX14 FLB14 FBF14 ERJ14 EHN14 DXR14 DNV14 DDZ14 CUD14 CKH14 CAL14 BQP14 BGT14 AWX14 ANB14 ADF14 TJ14 JN14 WVZ983010 WMD983010 WCH983010 VSL983010 VIP983010 UYT983010 UOX983010 UFB983010 TVF983010 TLJ983010 TBN983010 SRR983010 SHV983010 RXZ983010 ROD983010 REH983010 QUL983010 QKP983010 QAT983010 PQX983010 PHB983010 OXF983010 ONJ983010 ODN983010 NTR983010 NJV983010 MZZ983010 MQD983010 MGH983010 LWL983010 LMP983010 LCT983010 KSX983010 KJB983010 JZF983010 JPJ983010 JFN983010 IVR983010 ILV983010 IBZ983010 HSD983010 HIH983010 GYL983010 GOP983010 GET983010 FUX983010 FLB983010 FBF983010 ERJ983010 EHN983010 DXR983010 DNV983010 DDZ983010 CUD983010 CKH983010 CAL983010 BQP983010 BGT983010 AWX983010 ANB983010 ADF983010 TJ983010 JN983010 WVZ917474 WMD917474 WCH917474 VSL917474 VIP917474 UYT917474 UOX917474 UFB917474 TVF917474 TLJ917474 TBN917474 SRR917474 SHV917474 RXZ917474 ROD917474 REH917474 QUL917474 QKP917474 QAT917474 PQX917474 PHB917474 OXF917474 ONJ917474 ODN917474 NTR917474 NJV917474 MZZ917474 MQD917474 MGH917474 LWL917474 LMP917474 LCT917474 KSX917474 KJB917474 JZF917474 JPJ917474 JFN917474 IVR917474 ILV917474 IBZ917474 HSD917474 HIH917474 GYL917474 GOP917474 GET917474 FUX917474 FLB917474 FBF917474 ERJ917474 EHN917474 DXR917474 DNV917474 DDZ917474 CUD917474 CKH917474 CAL917474 BQP917474 BGT917474 AWX917474 ANB917474 ADF917474 TJ917474 JN917474 WVZ851938 WMD851938 WCH851938 VSL851938 VIP851938 UYT851938 UOX851938 UFB851938 TVF851938 TLJ851938 TBN851938 SRR851938 SHV851938 RXZ851938 ROD851938 REH851938 QUL851938 QKP851938 QAT851938 PQX851938 PHB851938 OXF851938 ONJ851938 ODN851938 NTR851938 NJV851938 MZZ851938 MQD851938 MGH851938 LWL851938 LMP851938 LCT851938 KSX851938 KJB851938 JZF851938 JPJ851938 JFN851938 IVR851938 ILV851938 IBZ851938 HSD851938 HIH851938 GYL851938 GOP851938 GET851938 FUX851938 FLB851938 FBF851938 ERJ851938 EHN851938 DXR851938 DNV851938 DDZ851938 CUD851938 CKH851938 CAL851938 BQP851938 BGT851938 AWX851938 ANB851938 ADF851938 TJ851938 JN851938 WVZ786402 WMD786402 WCH786402 VSL786402 VIP786402 UYT786402 UOX786402 UFB786402 TVF786402 TLJ786402 TBN786402 SRR786402 SHV786402 RXZ786402 ROD786402 REH786402 QUL786402 QKP786402 QAT786402 PQX786402 PHB786402 OXF786402 ONJ786402 ODN786402 NTR786402 NJV786402 MZZ786402 MQD786402 MGH786402 LWL786402 LMP786402 LCT786402 KSX786402 KJB786402 JZF786402 JPJ786402 JFN786402 IVR786402 ILV786402 IBZ786402 HSD786402 HIH786402 GYL786402 GOP786402 GET786402 FUX786402 FLB786402 FBF786402 ERJ786402 EHN786402 DXR786402 DNV786402 DDZ786402 CUD786402 CKH786402 CAL786402 BQP786402 BGT786402 AWX786402 ANB786402 ADF786402 TJ786402 JN786402 WVZ720866 WMD720866 WCH720866 VSL720866 VIP720866 UYT720866 UOX720866 UFB720866 TVF720866 TLJ720866 TBN720866 SRR720866 SHV720866 RXZ720866 ROD720866 REH720866 QUL720866 QKP720866 QAT720866 PQX720866 PHB720866 OXF720866 ONJ720866 ODN720866 NTR720866 NJV720866 MZZ720866 MQD720866 MGH720866 LWL720866 LMP720866 LCT720866 KSX720866 KJB720866 JZF720866 JPJ720866 JFN720866 IVR720866 ILV720866 IBZ720866 HSD720866 HIH720866 GYL720866 GOP720866 GET720866 FUX720866 FLB720866 FBF720866 ERJ720866 EHN720866 DXR720866 DNV720866 DDZ720866 CUD720866 CKH720866 CAL720866 BQP720866 BGT720866 AWX720866 ANB720866 ADF720866 TJ720866 JN720866 WVZ655330 WMD655330 WCH655330 VSL655330 VIP655330 UYT655330 UOX655330 UFB655330 TVF655330 TLJ655330 TBN655330 SRR655330 SHV655330 RXZ655330 ROD655330 REH655330 QUL655330 QKP655330 QAT655330 PQX655330 PHB655330 OXF655330 ONJ655330 ODN655330 NTR655330 NJV655330 MZZ655330 MQD655330 MGH655330 LWL655330 LMP655330 LCT655330 KSX655330 KJB655330 JZF655330 JPJ655330 JFN655330 IVR655330 ILV655330 IBZ655330 HSD655330 HIH655330 GYL655330 GOP655330 GET655330 FUX655330 FLB655330 FBF655330 ERJ655330 EHN655330 DXR655330 DNV655330 DDZ655330 CUD655330 CKH655330 CAL655330 BQP655330 BGT655330 AWX655330 ANB655330 ADF655330 TJ655330 JN655330 WVZ589794 WMD589794 WCH589794 VSL589794 VIP589794 UYT589794 UOX589794 UFB589794 TVF589794 TLJ589794 TBN589794 SRR589794 SHV589794 RXZ589794 ROD589794 REH589794 QUL589794 QKP589794 QAT589794 PQX589794 PHB589794 OXF589794 ONJ589794 ODN589794 NTR589794 NJV589794 MZZ589794 MQD589794 MGH589794 LWL589794 LMP589794 LCT589794 KSX589794 KJB589794 JZF589794 JPJ589794 JFN589794 IVR589794 ILV589794 IBZ589794 HSD589794 HIH589794 GYL589794 GOP589794 GET589794 FUX589794 FLB589794 FBF589794 ERJ589794 EHN589794 DXR589794 DNV589794 DDZ589794 CUD589794 CKH589794 CAL589794 BQP589794 BGT589794 AWX589794 ANB589794 ADF589794 TJ589794 JN589794 WVZ524258 WMD524258 WCH524258 VSL524258 VIP524258 UYT524258 UOX524258 UFB524258 TVF524258 TLJ524258 TBN524258 SRR524258 SHV524258 RXZ524258 ROD524258 REH524258 QUL524258 QKP524258 QAT524258 PQX524258 PHB524258 OXF524258 ONJ524258 ODN524258 NTR524258 NJV524258 MZZ524258 MQD524258 MGH524258 LWL524258 LMP524258 LCT524258 KSX524258 KJB524258 JZF524258 JPJ524258 JFN524258 IVR524258 ILV524258 IBZ524258 HSD524258 HIH524258 GYL524258 GOP524258 GET524258 FUX524258 FLB524258 FBF524258 ERJ524258 EHN524258 DXR524258 DNV524258 DDZ524258 CUD524258 CKH524258 CAL524258 BQP524258 BGT524258 AWX524258 ANB524258 ADF524258 TJ524258 JN524258 WVZ458722 WMD458722 WCH458722 VSL458722 VIP458722 UYT458722 UOX458722 UFB458722 TVF458722 TLJ458722 TBN458722 SRR458722 SHV458722 RXZ458722 ROD458722 REH458722 QUL458722 QKP458722 QAT458722 PQX458722 PHB458722 OXF458722 ONJ458722 ODN458722 NTR458722 NJV458722 MZZ458722 MQD458722 MGH458722 LWL458722 LMP458722 LCT458722 KSX458722 KJB458722 JZF458722 JPJ458722 JFN458722 IVR458722 ILV458722 IBZ458722 HSD458722 HIH458722 GYL458722 GOP458722 GET458722 FUX458722 FLB458722 FBF458722 ERJ458722 EHN458722 DXR458722 DNV458722 DDZ458722 CUD458722 CKH458722 CAL458722 BQP458722 BGT458722 AWX458722 ANB458722 ADF458722 TJ458722 JN458722 WVZ393186 WMD393186 WCH393186 VSL393186 VIP393186 UYT393186 UOX393186 UFB393186 TVF393186 TLJ393186 TBN393186 SRR393186 SHV393186 RXZ393186 ROD393186 REH393186 QUL393186 QKP393186 QAT393186 PQX393186 PHB393186 OXF393186 ONJ393186 ODN393186 NTR393186 NJV393186 MZZ393186 MQD393186 MGH393186 LWL393186 LMP393186 LCT393186 KSX393186 KJB393186 JZF393186 JPJ393186 JFN393186 IVR393186 ILV393186 IBZ393186 HSD393186 HIH393186 GYL393186 GOP393186 GET393186 FUX393186 FLB393186 FBF393186 ERJ393186 EHN393186 DXR393186 DNV393186 DDZ393186 CUD393186 CKH393186 CAL393186 BQP393186 BGT393186 AWX393186 ANB393186 ADF393186 TJ393186 JN393186 WVZ327650 WMD327650 WCH327650 VSL327650 VIP327650 UYT327650 UOX327650 UFB327650 TVF327650 TLJ327650 TBN327650 SRR327650 SHV327650 RXZ327650 ROD327650 REH327650 QUL327650 QKP327650 QAT327650 PQX327650 PHB327650 OXF327650 ONJ327650 ODN327650 NTR327650 NJV327650 MZZ327650 MQD327650 MGH327650 LWL327650 LMP327650 LCT327650 KSX327650 KJB327650 JZF327650 JPJ327650 JFN327650 IVR327650 ILV327650 IBZ327650 HSD327650 HIH327650 GYL327650 GOP327650 GET327650 FUX327650 FLB327650 FBF327650 ERJ327650 EHN327650 DXR327650 DNV327650 DDZ327650 CUD327650 CKH327650 CAL327650 BQP327650 BGT327650 AWX327650 ANB327650 ADF327650 TJ327650 JN327650 WVZ262114 WMD262114 WCH262114 VSL262114 VIP262114 UYT262114 UOX262114 UFB262114 TVF262114 TLJ262114 TBN262114 SRR262114 SHV262114 RXZ262114 ROD262114 REH262114 QUL262114 QKP262114 QAT262114 PQX262114 PHB262114 OXF262114 ONJ262114 ODN262114 NTR262114 NJV262114 MZZ262114 MQD262114 MGH262114 LWL262114 LMP262114 LCT262114 KSX262114 KJB262114 JZF262114 JPJ262114 JFN262114 IVR262114 ILV262114 IBZ262114 HSD262114 HIH262114 GYL262114 GOP262114 GET262114 FUX262114 FLB262114 FBF262114 ERJ262114 EHN262114 DXR262114 DNV262114 DDZ262114 CUD262114 CKH262114 CAL262114 BQP262114 BGT262114 AWX262114 ANB262114 ADF262114 TJ262114 JN262114 WVZ196578 WMD196578 WCH196578 VSL196578 VIP196578 UYT196578 UOX196578 UFB196578 TVF196578 TLJ196578 TBN196578 SRR196578 SHV196578 RXZ196578 ROD196578 REH196578 QUL196578 QKP196578 QAT196578 PQX196578 PHB196578 OXF196578 ONJ196578 ODN196578 NTR196578 NJV196578 MZZ196578 MQD196578 MGH196578 LWL196578 LMP196578 LCT196578 KSX196578 KJB196578 JZF196578 JPJ196578 JFN196578 IVR196578 ILV196578 IBZ196578 HSD196578 HIH196578 GYL196578 GOP196578 GET196578 FUX196578 FLB196578 FBF196578 ERJ196578 EHN196578 DXR196578 DNV196578 DDZ196578 CUD196578 CKH196578 CAL196578 BQP196578 BGT196578 AWX196578 ANB196578 ADF196578 TJ196578 JN196578 WVZ131042 WMD131042 WCH131042 VSL131042 VIP131042 UYT131042 UOX131042 UFB131042 TVF131042 TLJ131042 TBN131042 SRR131042 SHV131042 RXZ131042 ROD131042 REH131042 QUL131042 QKP131042 QAT131042 PQX131042 PHB131042 OXF131042 ONJ131042 ODN131042 NTR131042 NJV131042 MZZ131042 MQD131042 MGH131042 LWL131042 LMP131042 LCT131042 KSX131042 KJB131042 JZF131042 JPJ131042 JFN131042 IVR131042 ILV131042 IBZ131042 HSD131042 HIH131042 GYL131042 GOP131042 GET131042 FUX131042 FLB131042 FBF131042 ERJ131042 EHN131042 DXR131042 DNV131042 DDZ131042 CUD131042 CKH131042 CAL131042 BQP131042 BGT131042 AWX131042 ANB131042 ADF131042 TJ131042 JN131042 WVZ65506 WMD65506 WCH65506 VSL65506 VIP65506 UYT65506 UOX65506 UFB65506 TVF65506 TLJ65506 TBN65506 SRR65506 SHV65506 RXZ65506 ROD65506 REH65506 QUL65506 QKP65506 QAT65506 PQX65506 PHB65506 OXF65506 ONJ65506 ODN65506 NTR65506 NJV65506 MZZ65506 MQD65506 MGH65506 LWL65506 LMP65506 LCT65506 KSX65506 KJB65506 JZF65506 JPJ65506 JFN65506 IVR65506 ILV65506 IBZ65506 HSD65506 HIH65506 GYL65506 GOP65506 GET65506 FUX65506 FLB65506 FBF65506 ERJ65506 EHN65506 DXR65506 DNV65506 DDZ65506 CUD65506 CKH65506 CAL65506 BQP65506 BGT65506 AWX65506 ANB65506 ADF65506 TJ65506 JN65506 WVZ28 WMD28 WCH28 VSL28 VIP28 UYT28 UOX28 UFB28 TVF28 TLJ28 TBN28 SRR28 SHV28 RXZ28 ROD28 REH28 QUL28 QKP28 QAT28 PQX28 PHB28 OXF28 ONJ28 ODN28 NTR28 NJV28 MZZ28 MQD28 MGH28 LWL28 LMP28 LCT28 KSX28 KJB28 JZF28 JPJ28 JFN28 IVR28 ILV28 IBZ28 HSD28 HIH28 GYL28 GOP28 GET28 FUX28 FLB28 FBF28 ERJ28 EHN28 DXR28 DNV28 DDZ28 CUD28 CKH28 CAL28 BQP28 BGT28 AWX28 ANB28 ADF28 TJ28 JN28 WVZ983008 WMD983008 WCH983008 VSL983008 VIP983008 UYT983008 UOX983008 UFB983008 TVF983008 TLJ983008 TBN983008 SRR983008 SHV983008 RXZ983008 ROD983008 REH983008 QUL983008 QKP983008 QAT983008 PQX983008 PHB983008 OXF983008 ONJ983008 ODN983008 NTR983008 NJV983008 MZZ983008 MQD983008 MGH983008 LWL983008 LMP983008 LCT983008 KSX983008 KJB983008 JZF983008 JPJ983008 JFN983008 IVR983008 ILV983008 IBZ983008 HSD983008 HIH983008 GYL983008 GOP983008 GET983008 FUX983008 FLB983008 FBF983008 ERJ983008 EHN983008 DXR983008 DNV983008 DDZ983008 CUD983008 CKH983008 CAL983008 BQP983008 BGT983008 AWX983008 ANB983008 ADF983008 TJ983008 JN983008 WVZ917472 WMD917472 WCH917472 VSL917472 VIP917472 UYT917472 UOX917472 UFB917472 TVF917472 TLJ917472 TBN917472 SRR917472 SHV917472 RXZ917472 ROD917472 REH917472 QUL917472 QKP917472 QAT917472 PQX917472 PHB917472 OXF917472 ONJ917472 ODN917472 NTR917472 NJV917472 MZZ917472 MQD917472 MGH917472 LWL917472 LMP917472 LCT917472 KSX917472 KJB917472 JZF917472 JPJ917472 JFN917472 IVR917472 ILV917472 IBZ917472 HSD917472 HIH917472 GYL917472 GOP917472 GET917472 FUX917472 FLB917472 FBF917472 ERJ917472 EHN917472 DXR917472 DNV917472 DDZ917472 CUD917472 CKH917472 CAL917472 BQP917472 BGT917472 AWX917472 ANB917472 ADF917472 TJ917472 JN917472 WVZ851936 WMD851936 WCH851936 VSL851936 VIP851936 UYT851936 UOX851936 UFB851936 TVF851936 TLJ851936 TBN851936 SRR851936 SHV851936 RXZ851936 ROD851936 REH851936 QUL851936 QKP851936 QAT851936 PQX851936 PHB851936 OXF851936 ONJ851936 ODN851936 NTR851936 NJV851936 MZZ851936 MQD851936 MGH851936 LWL851936 LMP851936 LCT851936 KSX851936 KJB851936 JZF851936 JPJ851936 JFN851936 IVR851936 ILV851936 IBZ851936 HSD851936 HIH851936 GYL851936 GOP851936 GET851936 FUX851936 FLB851936 FBF851936 ERJ851936 EHN851936 DXR851936 DNV851936 DDZ851936 CUD851936 CKH851936 CAL851936 BQP851936 BGT851936 AWX851936 ANB851936 ADF851936 TJ851936 JN851936 WVZ786400 WMD786400 WCH786400 VSL786400 VIP786400 UYT786400 UOX786400 UFB786400 TVF786400 TLJ786400 TBN786400 SRR786400 SHV786400 RXZ786400 ROD786400 REH786400 QUL786400 QKP786400 QAT786400 PQX786400 PHB786400 OXF786400 ONJ786400 ODN786400 NTR786400 NJV786400 MZZ786400 MQD786400 MGH786400 LWL786400 LMP786400 LCT786400 KSX786400 KJB786400 JZF786400 JPJ786400 JFN786400 IVR786400 ILV786400 IBZ786400 HSD786400 HIH786400 GYL786400 GOP786400 GET786400 FUX786400 FLB786400 FBF786400 ERJ786400 EHN786400 DXR786400 DNV786400 DDZ786400 CUD786400 CKH786400 CAL786400 BQP786400 BGT786400 AWX786400 ANB786400 ADF786400 TJ786400 JN786400 WVZ720864 WMD720864 WCH720864 VSL720864 VIP720864 UYT720864 UOX720864 UFB720864 TVF720864 TLJ720864 TBN720864 SRR720864 SHV720864 RXZ720864 ROD720864 REH720864 QUL720864 QKP720864 QAT720864 PQX720864 PHB720864 OXF720864 ONJ720864 ODN720864 NTR720864 NJV720864 MZZ720864 MQD720864 MGH720864 LWL720864 LMP720864 LCT720864 KSX720864 KJB720864 JZF720864 JPJ720864 JFN720864 IVR720864 ILV720864 IBZ720864 HSD720864 HIH720864 GYL720864 GOP720864 GET720864 FUX720864 FLB720864 FBF720864 ERJ720864 EHN720864 DXR720864 DNV720864 DDZ720864 CUD720864 CKH720864 CAL720864 BQP720864 BGT720864 AWX720864 ANB720864 ADF720864 TJ720864 JN720864 WVZ655328 WMD655328 WCH655328 VSL655328 VIP655328 UYT655328 UOX655328 UFB655328 TVF655328 TLJ655328 TBN655328 SRR655328 SHV655328 RXZ655328 ROD655328 REH655328 QUL655328 QKP655328 QAT655328 PQX655328 PHB655328 OXF655328 ONJ655328 ODN655328 NTR655328 NJV655328 MZZ655328 MQD655328 MGH655328 LWL655328 LMP655328 LCT655328 KSX655328 KJB655328 JZF655328 JPJ655328 JFN655328 IVR655328 ILV655328 IBZ655328 HSD655328 HIH655328 GYL655328 GOP655328 GET655328 FUX655328 FLB655328 FBF655328 ERJ655328 EHN655328 DXR655328 DNV655328 DDZ655328 CUD655328 CKH655328 CAL655328 BQP655328 BGT655328 AWX655328 ANB655328 ADF655328 TJ655328 JN655328 WVZ589792 WMD589792 WCH589792 VSL589792 VIP589792 UYT589792 UOX589792 UFB589792 TVF589792 TLJ589792 TBN589792 SRR589792 SHV589792 RXZ589792 ROD589792 REH589792 QUL589792 QKP589792 QAT589792 PQX589792 PHB589792 OXF589792 ONJ589792 ODN589792 NTR589792 NJV589792 MZZ589792 MQD589792 MGH589792 LWL589792 LMP589792 LCT589792 KSX589792 KJB589792 JZF589792 JPJ589792 JFN589792 IVR589792 ILV589792 IBZ589792 HSD589792 HIH589792 GYL589792 GOP589792 GET589792 FUX589792 FLB589792 FBF589792 ERJ589792 EHN589792 DXR589792 DNV589792 DDZ589792 CUD589792 CKH589792 CAL589792 BQP589792 BGT589792 AWX589792 ANB589792 ADF589792 TJ589792 JN589792 WVZ524256 WMD524256 WCH524256 VSL524256 VIP524256 UYT524256 UOX524256 UFB524256 TVF524256 TLJ524256 TBN524256 SRR524256 SHV524256 RXZ524256 ROD524256 REH524256 QUL524256 QKP524256 QAT524256 PQX524256 PHB524256 OXF524256 ONJ524256 ODN524256 NTR524256 NJV524256 MZZ524256 MQD524256 MGH524256 LWL524256 LMP524256 LCT524256 KSX524256 KJB524256 JZF524256 JPJ524256 JFN524256 IVR524256 ILV524256 IBZ524256 HSD524256 HIH524256 GYL524256 GOP524256 GET524256 FUX524256 FLB524256 FBF524256 ERJ524256 EHN524256 DXR524256 DNV524256 DDZ524256 CUD524256 CKH524256 CAL524256 BQP524256 BGT524256 AWX524256 ANB524256 ADF524256 TJ524256 JN524256 WVZ458720 WMD458720 WCH458720 VSL458720 VIP458720 UYT458720 UOX458720 UFB458720 TVF458720 TLJ458720 TBN458720 SRR458720 SHV458720 RXZ458720 ROD458720 REH458720 QUL458720 QKP458720 QAT458720 PQX458720 PHB458720 OXF458720 ONJ458720 ODN458720 NTR458720 NJV458720 MZZ458720 MQD458720 MGH458720 LWL458720 LMP458720 LCT458720 KSX458720 KJB458720 JZF458720 JPJ458720 JFN458720 IVR458720 ILV458720 IBZ458720 HSD458720 HIH458720 GYL458720 GOP458720 GET458720 FUX458720 FLB458720 FBF458720 ERJ458720 EHN458720 DXR458720 DNV458720 DDZ458720 CUD458720 CKH458720 CAL458720 BQP458720 BGT458720 AWX458720 ANB458720 ADF458720 TJ458720 JN458720 WVZ393184 WMD393184 WCH393184 VSL393184 VIP393184 UYT393184 UOX393184 UFB393184 TVF393184 TLJ393184 TBN393184 SRR393184 SHV393184 RXZ393184 ROD393184 REH393184 QUL393184 QKP393184 QAT393184 PQX393184 PHB393184 OXF393184 ONJ393184 ODN393184 NTR393184 NJV393184 MZZ393184 MQD393184 MGH393184 LWL393184 LMP393184 LCT393184 KSX393184 KJB393184 JZF393184 JPJ393184 JFN393184 IVR393184 ILV393184 IBZ393184 HSD393184 HIH393184 GYL393184 GOP393184 GET393184 FUX393184 FLB393184 FBF393184 ERJ393184 EHN393184 DXR393184 DNV393184 DDZ393184 CUD393184 CKH393184 CAL393184 BQP393184 BGT393184 AWX393184 ANB393184 ADF393184 TJ393184 JN393184 WVZ327648 WMD327648 WCH327648 VSL327648 VIP327648 UYT327648 UOX327648 UFB327648 TVF327648 TLJ327648 TBN327648 SRR327648 SHV327648 RXZ327648 ROD327648 REH327648 QUL327648 QKP327648 QAT327648 PQX327648 PHB327648 OXF327648 ONJ327648 ODN327648 NTR327648 NJV327648 MZZ327648 MQD327648 MGH327648 LWL327648 LMP327648 LCT327648 KSX327648 KJB327648 JZF327648 JPJ327648 JFN327648 IVR327648 ILV327648 IBZ327648 HSD327648 HIH327648 GYL327648 GOP327648 GET327648 FUX327648 FLB327648 FBF327648 ERJ327648 EHN327648 DXR327648 DNV327648 DDZ327648 CUD327648 CKH327648 CAL327648 BQP327648 BGT327648 AWX327648 ANB327648 ADF327648 TJ327648 JN327648 WVZ262112 WMD262112 WCH262112 VSL262112 VIP262112 UYT262112 UOX262112 UFB262112 TVF262112 TLJ262112 TBN262112 SRR262112 SHV262112 RXZ262112 ROD262112 REH262112 QUL262112 QKP262112 QAT262112 PQX262112 PHB262112 OXF262112 ONJ262112 ODN262112 NTR262112 NJV262112 MZZ262112 MQD262112 MGH262112 LWL262112 LMP262112 LCT262112 KSX262112 KJB262112 JZF262112 JPJ262112 JFN262112 IVR262112 ILV262112 IBZ262112 HSD262112 HIH262112 GYL262112 GOP262112 GET262112 FUX262112 FLB262112 FBF262112 ERJ262112 EHN262112 DXR262112 DNV262112 DDZ262112 CUD262112 CKH262112 CAL262112 BQP262112 BGT262112 AWX262112 ANB262112 ADF262112 TJ262112 JN262112 WVZ196576 WMD196576 WCH196576 VSL196576 VIP196576 UYT196576 UOX196576 UFB196576 TVF196576 TLJ196576 TBN196576 SRR196576 SHV196576 RXZ196576 ROD196576 REH196576 QUL196576 QKP196576 QAT196576 PQX196576 PHB196576 OXF196576 ONJ196576 ODN196576 NTR196576 NJV196576 MZZ196576 MQD196576 MGH196576 LWL196576 LMP196576 LCT196576 KSX196576 KJB196576 JZF196576 JPJ196576 JFN196576 IVR196576 ILV196576 IBZ196576 HSD196576 HIH196576 GYL196576 GOP196576 GET196576 FUX196576 FLB196576 FBF196576 ERJ196576 EHN196576 DXR196576 DNV196576 DDZ196576 CUD196576 CKH196576 CAL196576 BQP196576 BGT196576 AWX196576 ANB196576 ADF196576 TJ196576 JN196576 WVZ131040 WMD131040 WCH131040 VSL131040 VIP131040 UYT131040 UOX131040 UFB131040 TVF131040 TLJ131040 TBN131040 SRR131040 SHV131040 RXZ131040 ROD131040 REH131040 QUL131040 QKP131040 QAT131040 PQX131040 PHB131040 OXF131040 ONJ131040 ODN131040 NTR131040 NJV131040 MZZ131040 MQD131040 MGH131040 LWL131040 LMP131040 LCT131040 KSX131040 KJB131040 JZF131040 JPJ131040 JFN131040 IVR131040 ILV131040 IBZ131040 HSD131040 HIH131040 GYL131040 GOP131040 GET131040 FUX131040 FLB131040 FBF131040 ERJ131040 EHN131040 DXR131040 DNV131040 DDZ131040 CUD131040 CKH131040 CAL131040 BQP131040 BGT131040 AWX131040 ANB131040 ADF131040 TJ131040 JN131040 WVZ65504 WMD65504 WCH65504 VSL65504 VIP65504 UYT65504 UOX65504 UFB65504 TVF65504 TLJ65504 TBN65504 SRR65504 SHV65504 RXZ65504 ROD65504 REH65504 QUL65504 QKP65504 QAT65504 PQX65504 PHB65504 OXF65504 ONJ65504 ODN65504 NTR65504 NJV65504 MZZ65504 MQD65504 MGH65504 LWL65504 LMP65504 LCT65504 KSX65504 KJB65504 JZF65504 JPJ65504 JFN65504 IVR65504 ILV65504 IBZ65504 HSD65504 HIH65504 GYL65504 GOP65504 GET65504 FUX65504 FLB65504 FBF65504 ERJ65504 EHN65504 DXR65504 DNV65504 DDZ65504 CUD65504 CKH65504 CAL65504 BQP65504 BGT65504 AWX65504 ANB65504 ADF65504 TJ65504 JN65504 WVZ26 WMD26 WCH26 VSL26 VIP26 UYT26 UOX26 UFB26 TVF26 TLJ26 TBN26 SRR26 SHV26 RXZ26 ROD26 REH26 QUL26 QKP26 QAT26 PQX26 PHB26 OXF26 ONJ26 ODN26 NTR26 NJV26 MZZ26 MQD26 MGH26 LWL26 LMP26 LCT26 KSX26 KJB26 JZF26 JPJ26 JFN26 IVR26 ILV26 IBZ26 HSD26 HIH26 GYL26 GOP26 GET26 FUX26 FLB26 FBF26 ERJ26 EHN26 DXR26 DNV26 DDZ26 CUD26 CKH26 CAL26 BQP26 BGT26 AWX26 ANB26 ADF26 TJ26 JN26 WVZ983006 WMD983006 WCH983006 VSL983006 VIP983006 UYT983006 UOX983006 UFB983006 TVF983006 TLJ983006 TBN983006 SRR983006 SHV983006 RXZ983006 ROD983006 REH983006 QUL983006 QKP983006 QAT983006 PQX983006 PHB983006 OXF983006 ONJ983006 ODN983006 NTR983006 NJV983006 MZZ983006 MQD983006 MGH983006 LWL983006 LMP983006 LCT983006 KSX983006 KJB983006 JZF983006 JPJ983006 JFN983006 IVR983006 ILV983006 IBZ983006 HSD983006 HIH983006 GYL983006 GOP983006 GET983006 FUX983006 FLB983006 FBF983006 ERJ983006 EHN983006 DXR983006 DNV983006 DDZ983006 CUD983006 CKH983006 CAL983006 BQP983006 BGT983006 AWX983006 ANB983006 ADF983006 TJ983006 JN983006 WVZ917470 WMD917470 WCH917470 VSL917470 VIP917470 UYT917470 UOX917470 UFB917470 TVF917470 TLJ917470 TBN917470 SRR917470 SHV917470 RXZ917470 ROD917470 REH917470 QUL917470 QKP917470 QAT917470 PQX917470 PHB917470 OXF917470 ONJ917470 ODN917470 NTR917470 NJV917470 MZZ917470 MQD917470 MGH917470 LWL917470 LMP917470 LCT917470 KSX917470 KJB917470 JZF917470 JPJ917470 JFN917470 IVR917470 ILV917470 IBZ917470 HSD917470 HIH917470 GYL917470 GOP917470 GET917470 FUX917470 FLB917470 FBF917470 ERJ917470 EHN917470 DXR917470 DNV917470 DDZ917470 CUD917470 CKH917470 CAL917470 BQP917470 BGT917470 AWX917470 ANB917470 ADF917470 TJ917470 JN917470 WVZ851934 WMD851934 WCH851934 VSL851934 VIP851934 UYT851934 UOX851934 UFB851934 TVF851934 TLJ851934 TBN851934 SRR851934 SHV851934 RXZ851934 ROD851934 REH851934 QUL851934 QKP851934 QAT851934 PQX851934 PHB851934 OXF851934 ONJ851934 ODN851934 NTR851934 NJV851934 MZZ851934 MQD851934 MGH851934 LWL851934 LMP851934 LCT851934 KSX851934 KJB851934 JZF851934 JPJ851934 JFN851934 IVR851934 ILV851934 IBZ851934 HSD851934 HIH851934 GYL851934 GOP851934 GET851934 FUX851934 FLB851934 FBF851934 ERJ851934 EHN851934 DXR851934 DNV851934 DDZ851934 CUD851934 CKH851934 CAL851934 BQP851934 BGT851934 AWX851934 ANB851934 ADF851934 TJ851934 JN851934 WVZ786398 WMD786398 WCH786398 VSL786398 VIP786398 UYT786398 UOX786398 UFB786398 TVF786398 TLJ786398 TBN786398 SRR786398 SHV786398 RXZ786398 ROD786398 REH786398 QUL786398 QKP786398 QAT786398 PQX786398 PHB786398 OXF786398 ONJ786398 ODN786398 NTR786398 NJV786398 MZZ786398 MQD786398 MGH786398 LWL786398 LMP786398 LCT786398 KSX786398 KJB786398 JZF786398 JPJ786398 JFN786398 IVR786398 ILV786398 IBZ786398 HSD786398 HIH786398 GYL786398 GOP786398 GET786398 FUX786398 FLB786398 FBF786398 ERJ786398 EHN786398 DXR786398 DNV786398 DDZ786398 CUD786398 CKH786398 CAL786398 BQP786398 BGT786398 AWX786398 ANB786398 ADF786398 TJ786398 JN786398 WVZ720862 WMD720862 WCH720862 VSL720862 VIP720862 UYT720862 UOX720862 UFB720862 TVF720862 TLJ720862 TBN720862 SRR720862 SHV720862 RXZ720862 ROD720862 REH720862 QUL720862 QKP720862 QAT720862 PQX720862 PHB720862 OXF720862 ONJ720862 ODN720862 NTR720862 NJV720862 MZZ720862 MQD720862 MGH720862 LWL720862 LMP720862 LCT720862 KSX720862 KJB720862 JZF720862 JPJ720862 JFN720862 IVR720862 ILV720862 IBZ720862 HSD720862 HIH720862 GYL720862 GOP720862 GET720862 FUX720862 FLB720862 FBF720862 ERJ720862 EHN720862 DXR720862 DNV720862 DDZ720862 CUD720862 CKH720862 CAL720862 BQP720862 BGT720862 AWX720862 ANB720862 ADF720862 TJ720862 JN720862 WVZ655326 WMD655326 WCH655326 VSL655326 VIP655326 UYT655326 UOX655326 UFB655326 TVF655326 TLJ655326 TBN655326 SRR655326 SHV655326 RXZ655326 ROD655326 REH655326 QUL655326 QKP655326 QAT655326 PQX655326 PHB655326 OXF655326 ONJ655326 ODN655326 NTR655326 NJV655326 MZZ655326 MQD655326 MGH655326 LWL655326 LMP655326 LCT655326 KSX655326 KJB655326 JZF655326 JPJ655326 JFN655326 IVR655326 ILV655326 IBZ655326 HSD655326 HIH655326 GYL655326 GOP655326 GET655326 FUX655326 FLB655326 FBF655326 ERJ655326 EHN655326 DXR655326 DNV655326 DDZ655326 CUD655326 CKH655326 CAL655326 BQP655326 BGT655326 AWX655326 ANB655326 ADF655326 TJ655326 JN655326 WVZ589790 WMD589790 WCH589790 VSL589790 VIP589790 UYT589790 UOX589790 UFB589790 TVF589790 TLJ589790 TBN589790 SRR589790 SHV589790 RXZ589790 ROD589790 REH589790 QUL589790 QKP589790 QAT589790 PQX589790 PHB589790 OXF589790 ONJ589790 ODN589790 NTR589790 NJV589790 MZZ589790 MQD589790 MGH589790 LWL589790 LMP589790 LCT589790 KSX589790 KJB589790 JZF589790 JPJ589790 JFN589790 IVR589790 ILV589790 IBZ589790 HSD589790 HIH589790 GYL589790 GOP589790 GET589790 FUX589790 FLB589790 FBF589790 ERJ589790 EHN589790 DXR589790 DNV589790 DDZ589790 CUD589790 CKH589790 CAL589790 BQP589790 BGT589790 AWX589790 ANB589790 ADF589790 TJ589790 JN589790 WVZ524254 WMD524254 WCH524254 VSL524254 VIP524254 UYT524254 UOX524254 UFB524254 TVF524254 TLJ524254 TBN524254 SRR524254 SHV524254 RXZ524254 ROD524254 REH524254 QUL524254 QKP524254 QAT524254 PQX524254 PHB524254 OXF524254 ONJ524254 ODN524254 NTR524254 NJV524254 MZZ524254 MQD524254 MGH524254 LWL524254 LMP524254 LCT524254 KSX524254 KJB524254 JZF524254 JPJ524254 JFN524254 IVR524254 ILV524254 IBZ524254 HSD524254 HIH524254 GYL524254 GOP524254 GET524254 FUX524254 FLB524254 FBF524254 ERJ524254 EHN524254 DXR524254 DNV524254 DDZ524254 CUD524254 CKH524254 CAL524254 BQP524254 BGT524254 AWX524254 ANB524254 ADF524254 TJ524254 JN524254 WVZ458718 WMD458718 WCH458718 VSL458718 VIP458718 UYT458718 UOX458718 UFB458718 TVF458718 TLJ458718 TBN458718 SRR458718 SHV458718 RXZ458718 ROD458718 REH458718 QUL458718 QKP458718 QAT458718 PQX458718 PHB458718 OXF458718 ONJ458718 ODN458718 NTR458718 NJV458718 MZZ458718 MQD458718 MGH458718 LWL458718 LMP458718 LCT458718 KSX458718 KJB458718 JZF458718 JPJ458718 JFN458718 IVR458718 ILV458718 IBZ458718 HSD458718 HIH458718 GYL458718 GOP458718 GET458718 FUX458718 FLB458718 FBF458718 ERJ458718 EHN458718 DXR458718 DNV458718 DDZ458718 CUD458718 CKH458718 CAL458718 BQP458718 BGT458718 AWX458718 ANB458718 ADF458718 TJ458718 JN458718 WVZ393182 WMD393182 WCH393182 VSL393182 VIP393182 UYT393182 UOX393182 UFB393182 TVF393182 TLJ393182 TBN393182 SRR393182 SHV393182 RXZ393182 ROD393182 REH393182 QUL393182 QKP393182 QAT393182 PQX393182 PHB393182 OXF393182 ONJ393182 ODN393182 NTR393182 NJV393182 MZZ393182 MQD393182 MGH393182 LWL393182 LMP393182 LCT393182 KSX393182 KJB393182 JZF393182 JPJ393182 JFN393182 IVR393182 ILV393182 IBZ393182 HSD393182 HIH393182 GYL393182 GOP393182 GET393182 FUX393182 FLB393182 FBF393182 ERJ393182 EHN393182 DXR393182 DNV393182 DDZ393182 CUD393182 CKH393182 CAL393182 BQP393182 BGT393182 AWX393182 ANB393182 ADF393182 TJ393182 JN393182 WVZ327646 WMD327646 WCH327646 VSL327646 VIP327646 UYT327646 UOX327646 UFB327646 TVF327646 TLJ327646 TBN327646 SRR327646 SHV327646 RXZ327646 ROD327646 REH327646 QUL327646 QKP327646 QAT327646 PQX327646 PHB327646 OXF327646 ONJ327646 ODN327646 NTR327646 NJV327646 MZZ327646 MQD327646 MGH327646 LWL327646 LMP327646 LCT327646 KSX327646 KJB327646 JZF327646 JPJ327646 JFN327646 IVR327646 ILV327646 IBZ327646 HSD327646 HIH327646 GYL327646 GOP327646 GET327646 FUX327646 FLB327646 FBF327646 ERJ327646 EHN327646 DXR327646 DNV327646 DDZ327646 CUD327646 CKH327646 CAL327646 BQP327646 BGT327646 AWX327646 ANB327646 ADF327646 TJ327646 JN327646 WVZ262110 WMD262110 WCH262110 VSL262110 VIP262110 UYT262110 UOX262110 UFB262110 TVF262110 TLJ262110 TBN262110 SRR262110 SHV262110 RXZ262110 ROD262110 REH262110 QUL262110 QKP262110 QAT262110 PQX262110 PHB262110 OXF262110 ONJ262110 ODN262110 NTR262110 NJV262110 MZZ262110 MQD262110 MGH262110 LWL262110 LMP262110 LCT262110 KSX262110 KJB262110 JZF262110 JPJ262110 JFN262110 IVR262110 ILV262110 IBZ262110 HSD262110 HIH262110 GYL262110 GOP262110 GET262110 FUX262110 FLB262110 FBF262110 ERJ262110 EHN262110 DXR262110 DNV262110 DDZ262110 CUD262110 CKH262110 CAL262110 BQP262110 BGT262110 AWX262110 ANB262110 ADF262110 TJ262110 JN262110 WVZ196574 WMD196574 WCH196574 VSL196574 VIP196574 UYT196574 UOX196574 UFB196574 TVF196574 TLJ196574 TBN196574 SRR196574 SHV196574 RXZ196574 ROD196574 REH196574 QUL196574 QKP196574 QAT196574 PQX196574 PHB196574 OXF196574 ONJ196574 ODN196574 NTR196574 NJV196574 MZZ196574 MQD196574 MGH196574 LWL196574 LMP196574 LCT196574 KSX196574 KJB196574 JZF196574 JPJ196574 JFN196574 IVR196574 ILV196574 IBZ196574 HSD196574 HIH196574 GYL196574 GOP196574 GET196574 FUX196574 FLB196574 FBF196574 ERJ196574 EHN196574 DXR196574 DNV196574 DDZ196574 CUD196574 CKH196574 CAL196574 BQP196574 BGT196574 AWX196574 ANB196574 ADF196574 TJ196574 JN196574 WVZ131038 WMD131038 WCH131038 VSL131038 VIP131038 UYT131038 UOX131038 UFB131038 TVF131038 TLJ131038 TBN131038 SRR131038 SHV131038 RXZ131038 ROD131038 REH131038 QUL131038 QKP131038 QAT131038 PQX131038 PHB131038 OXF131038 ONJ131038 ODN131038 NTR131038 NJV131038 MZZ131038 MQD131038 MGH131038 LWL131038 LMP131038 LCT131038 KSX131038 KJB131038 JZF131038 JPJ131038 JFN131038 IVR131038 ILV131038 IBZ131038 HSD131038 HIH131038 GYL131038 GOP131038 GET131038 FUX131038 FLB131038 FBF131038 ERJ131038 EHN131038 DXR131038 DNV131038 DDZ131038 CUD131038 CKH131038 CAL131038 BQP131038 BGT131038 AWX131038 ANB131038 ADF131038 TJ131038 JN131038 WVZ65502 WMD65502 WCH65502 VSL65502 VIP65502 UYT65502 UOX65502 UFB65502 TVF65502 TLJ65502 TBN65502 SRR65502 SHV65502 RXZ65502 ROD65502 REH65502 QUL65502 QKP65502 QAT65502 PQX65502 PHB65502 OXF65502 ONJ65502 ODN65502 NTR65502 NJV65502 MZZ65502 MQD65502 MGH65502 LWL65502 LMP65502 LCT65502 KSX65502 KJB65502 JZF65502 JPJ65502 JFN65502 IVR65502 ILV65502 IBZ65502 HSD65502 HIH65502 GYL65502 GOP65502 GET65502 FUX65502 FLB65502 FBF65502 ERJ65502 EHN65502 DXR65502 DNV65502 DDZ65502 CUD65502 CKH65502 CAL65502 BQP65502 BGT65502 AWX65502 ANB65502 ADF65502 TJ65502 JN65502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WVZ983004 WMD983004 WCH983004 VSL983004 VIP983004 UYT983004 UOX983004 UFB983004 TVF983004 TLJ983004 TBN983004 SRR983004 SHV983004 RXZ983004 ROD983004 REH983004 QUL983004 QKP983004 QAT983004 PQX983004 PHB983004 OXF983004 ONJ983004 ODN983004 NTR983004 NJV983004 MZZ983004 MQD983004 MGH983004 LWL983004 LMP983004 LCT983004 KSX983004 KJB983004 JZF983004 JPJ983004 JFN983004 IVR983004 ILV983004 IBZ983004 HSD983004 HIH983004 GYL983004 GOP983004 GET983004 FUX983004 FLB983004 FBF983004 ERJ983004 EHN983004 DXR983004 DNV983004 DDZ983004 CUD983004 CKH983004 CAL983004 BQP983004 BGT983004 AWX983004 ANB983004 ADF983004 TJ983004 JN983004 WVZ917468 WMD917468 WCH917468 VSL917468 VIP917468 UYT917468 UOX917468 UFB917468 TVF917468 TLJ917468 TBN917468 SRR917468 SHV917468 RXZ917468 ROD917468 REH917468 QUL917468 QKP917468 QAT917468 PQX917468 PHB917468 OXF917468 ONJ917468 ODN917468 NTR917468 NJV917468 MZZ917468 MQD917468 MGH917468 LWL917468 LMP917468 LCT917468 KSX917468 KJB917468 JZF917468 JPJ917468 JFN917468 IVR917468 ILV917468 IBZ917468 HSD917468 HIH917468 GYL917468 GOP917468 GET917468 FUX917468 FLB917468 FBF917468 ERJ917468 EHN917468 DXR917468 DNV917468 DDZ917468 CUD917468 CKH917468 CAL917468 BQP917468 BGT917468 AWX917468 ANB917468 ADF917468 TJ917468 JN917468 WVZ851932 WMD851932 WCH851932 VSL851932 VIP851932 UYT851932 UOX851932 UFB851932 TVF851932 TLJ851932 TBN851932 SRR851932 SHV851932 RXZ851932 ROD851932 REH851932 QUL851932 QKP851932 QAT851932 PQX851932 PHB851932 OXF851932 ONJ851932 ODN851932 NTR851932 NJV851932 MZZ851932 MQD851932 MGH851932 LWL851932 LMP851932 LCT851932 KSX851932 KJB851932 JZF851932 JPJ851932 JFN851932 IVR851932 ILV851932 IBZ851932 HSD851932 HIH851932 GYL851932 GOP851932 GET851932 FUX851932 FLB851932 FBF851932 ERJ851932 EHN851932 DXR851932 DNV851932 DDZ851932 CUD851932 CKH851932 CAL851932 BQP851932 BGT851932 AWX851932 ANB851932 ADF851932 TJ851932 JN851932 WVZ786396 WMD786396 WCH786396 VSL786396 VIP786396 UYT786396 UOX786396 UFB786396 TVF786396 TLJ786396 TBN786396 SRR786396 SHV786396 RXZ786396 ROD786396 REH786396 QUL786396 QKP786396 QAT786396 PQX786396 PHB786396 OXF786396 ONJ786396 ODN786396 NTR786396 NJV786396 MZZ786396 MQD786396 MGH786396 LWL786396 LMP786396 LCT786396 KSX786396 KJB786396 JZF786396 JPJ786396 JFN786396 IVR786396 ILV786396 IBZ786396 HSD786396 HIH786396 GYL786396 GOP786396 GET786396 FUX786396 FLB786396 FBF786396 ERJ786396 EHN786396 DXR786396 DNV786396 DDZ786396 CUD786396 CKH786396 CAL786396 BQP786396 BGT786396 AWX786396 ANB786396 ADF786396 TJ786396 JN786396 WVZ720860 WMD720860 WCH720860 VSL720860 VIP720860 UYT720860 UOX720860 UFB720860 TVF720860 TLJ720860 TBN720860 SRR720860 SHV720860 RXZ720860 ROD720860 REH720860 QUL720860 QKP720860 QAT720860 PQX720860 PHB720860 OXF720860 ONJ720860 ODN720860 NTR720860 NJV720860 MZZ720860 MQD720860 MGH720860 LWL720860 LMP720860 LCT720860 KSX720860 KJB720860 JZF720860 JPJ720860 JFN720860 IVR720860 ILV720860 IBZ720860 HSD720860 HIH720860 GYL720860 GOP720860 GET720860 FUX720860 FLB720860 FBF720860 ERJ720860 EHN720860 DXR720860 DNV720860 DDZ720860 CUD720860 CKH720860 CAL720860 BQP720860 BGT720860 AWX720860 ANB720860 ADF720860 TJ720860 JN720860 WVZ655324 WMD655324 WCH655324 VSL655324 VIP655324 UYT655324 UOX655324 UFB655324 TVF655324 TLJ655324 TBN655324 SRR655324 SHV655324 RXZ655324 ROD655324 REH655324 QUL655324 QKP655324 QAT655324 PQX655324 PHB655324 OXF655324 ONJ655324 ODN655324 NTR655324 NJV655324 MZZ655324 MQD655324 MGH655324 LWL655324 LMP655324 LCT655324 KSX655324 KJB655324 JZF655324 JPJ655324 JFN655324 IVR655324 ILV655324 IBZ655324 HSD655324 HIH655324 GYL655324 GOP655324 GET655324 FUX655324 FLB655324 FBF655324 ERJ655324 EHN655324 DXR655324 DNV655324 DDZ655324 CUD655324 CKH655324 CAL655324 BQP655324 BGT655324 AWX655324 ANB655324 ADF655324 TJ655324 JN655324 WVZ589788 WMD589788 WCH589788 VSL589788 VIP589788 UYT589788 UOX589788 UFB589788 TVF589788 TLJ589788 TBN589788 SRR589788 SHV589788 RXZ589788 ROD589788 REH589788 QUL589788 QKP589788 QAT589788 PQX589788 PHB589788 OXF589788 ONJ589788 ODN589788 NTR589788 NJV589788 MZZ589788 MQD589788 MGH589788 LWL589788 LMP589788 LCT589788 KSX589788 KJB589788 JZF589788 JPJ589788 JFN589788 IVR589788 ILV589788 IBZ589788 HSD589788 HIH589788 GYL589788 GOP589788 GET589788 FUX589788 FLB589788 FBF589788 ERJ589788 EHN589788 DXR589788 DNV589788 DDZ589788 CUD589788 CKH589788 CAL589788 BQP589788 BGT589788 AWX589788 ANB589788 ADF589788 TJ589788 JN589788 WVZ524252 WMD524252 WCH524252 VSL524252 VIP524252 UYT524252 UOX524252 UFB524252 TVF524252 TLJ524252 TBN524252 SRR524252 SHV524252 RXZ524252 ROD524252 REH524252 QUL524252 QKP524252 QAT524252 PQX524252 PHB524252 OXF524252 ONJ524252 ODN524252 NTR524252 NJV524252 MZZ524252 MQD524252 MGH524252 LWL524252 LMP524252 LCT524252 KSX524252 KJB524252 JZF524252 JPJ524252 JFN524252 IVR524252 ILV524252 IBZ524252 HSD524252 HIH524252 GYL524252 GOP524252 GET524252 FUX524252 FLB524252 FBF524252 ERJ524252 EHN524252 DXR524252 DNV524252 DDZ524252 CUD524252 CKH524252 CAL524252 BQP524252 BGT524252 AWX524252 ANB524252 ADF524252 TJ524252 JN524252 WVZ458716 WMD458716 WCH458716 VSL458716 VIP458716 UYT458716 UOX458716 UFB458716 TVF458716 TLJ458716 TBN458716 SRR458716 SHV458716 RXZ458716 ROD458716 REH458716 QUL458716 QKP458716 QAT458716 PQX458716 PHB458716 OXF458716 ONJ458716 ODN458716 NTR458716 NJV458716 MZZ458716 MQD458716 MGH458716 LWL458716 LMP458716 LCT458716 KSX458716 KJB458716 JZF458716 JPJ458716 JFN458716 IVR458716 ILV458716 IBZ458716 HSD458716 HIH458716 GYL458716 GOP458716 GET458716 FUX458716 FLB458716 FBF458716 ERJ458716 EHN458716 DXR458716 DNV458716 DDZ458716 CUD458716 CKH458716 CAL458716 BQP458716 BGT458716 AWX458716 ANB458716 ADF458716 TJ458716 JN458716 WVZ393180 WMD393180 WCH393180 VSL393180 VIP393180 UYT393180 UOX393180 UFB393180 TVF393180 TLJ393180 TBN393180 SRR393180 SHV393180 RXZ393180 ROD393180 REH393180 QUL393180 QKP393180 QAT393180 PQX393180 PHB393180 OXF393180 ONJ393180 ODN393180 NTR393180 NJV393180 MZZ393180 MQD393180 MGH393180 LWL393180 LMP393180 LCT393180 KSX393180 KJB393180 JZF393180 JPJ393180 JFN393180 IVR393180 ILV393180 IBZ393180 HSD393180 HIH393180 GYL393180 GOP393180 GET393180 FUX393180 FLB393180 FBF393180 ERJ393180 EHN393180 DXR393180 DNV393180 DDZ393180 CUD393180 CKH393180 CAL393180 BQP393180 BGT393180 AWX393180 ANB393180 ADF393180 TJ393180 JN393180 WVZ327644 WMD327644 WCH327644 VSL327644 VIP327644 UYT327644 UOX327644 UFB327644 TVF327644 TLJ327644 TBN327644 SRR327644 SHV327644 RXZ327644 ROD327644 REH327644 QUL327644 QKP327644 QAT327644 PQX327644 PHB327644 OXF327644 ONJ327644 ODN327644 NTR327644 NJV327644 MZZ327644 MQD327644 MGH327644 LWL327644 LMP327644 LCT327644 KSX327644 KJB327644 JZF327644 JPJ327644 JFN327644 IVR327644 ILV327644 IBZ327644 HSD327644 HIH327644 GYL327644 GOP327644 GET327644 FUX327644 FLB327644 FBF327644 ERJ327644 EHN327644 DXR327644 DNV327644 DDZ327644 CUD327644 CKH327644 CAL327644 BQP327644 BGT327644 AWX327644 ANB327644 ADF327644 TJ327644 JN327644 WVZ262108 WMD262108 WCH262108 VSL262108 VIP262108 UYT262108 UOX262108 UFB262108 TVF262108 TLJ262108 TBN262108 SRR262108 SHV262108 RXZ262108 ROD262108 REH262108 QUL262108 QKP262108 QAT262108 PQX262108 PHB262108 OXF262108 ONJ262108 ODN262108 NTR262108 NJV262108 MZZ262108 MQD262108 MGH262108 LWL262108 LMP262108 LCT262108 KSX262108 KJB262108 JZF262108 JPJ262108 JFN262108 IVR262108 ILV262108 IBZ262108 HSD262108 HIH262108 GYL262108 GOP262108 GET262108 FUX262108 FLB262108 FBF262108 ERJ262108 EHN262108 DXR262108 DNV262108 DDZ262108 CUD262108 CKH262108 CAL262108 BQP262108 BGT262108 AWX262108 ANB262108 ADF262108 TJ262108 JN262108 WVZ196572 WMD196572 WCH196572 VSL196572 VIP196572 UYT196572 UOX196572 UFB196572 TVF196572 TLJ196572 TBN196572 SRR196572 SHV196572 RXZ196572 ROD196572 REH196572 QUL196572 QKP196572 QAT196572 PQX196572 PHB196572 OXF196572 ONJ196572 ODN196572 NTR196572 NJV196572 MZZ196572 MQD196572 MGH196572 LWL196572 LMP196572 LCT196572 KSX196572 KJB196572 JZF196572 JPJ196572 JFN196572 IVR196572 ILV196572 IBZ196572 HSD196572 HIH196572 GYL196572 GOP196572 GET196572 FUX196572 FLB196572 FBF196572 ERJ196572 EHN196572 DXR196572 DNV196572 DDZ196572 CUD196572 CKH196572 CAL196572 BQP196572 BGT196572 AWX196572 ANB196572 ADF196572 TJ196572 JN196572 WVZ131036 WMD131036 WCH131036 VSL131036 VIP131036 UYT131036 UOX131036 UFB131036 TVF131036 TLJ131036 TBN131036 SRR131036 SHV131036 RXZ131036 ROD131036 REH131036 QUL131036 QKP131036 QAT131036 PQX131036 PHB131036 OXF131036 ONJ131036 ODN131036 NTR131036 NJV131036 MZZ131036 MQD131036 MGH131036 LWL131036 LMP131036 LCT131036 KSX131036 KJB131036 JZF131036 JPJ131036 JFN131036 IVR131036 ILV131036 IBZ131036 HSD131036 HIH131036 GYL131036 GOP131036 GET131036 FUX131036 FLB131036 FBF131036 ERJ131036 EHN131036 DXR131036 DNV131036 DDZ131036 CUD131036 CKH131036 CAL131036 BQP131036 BGT131036 AWX131036 ANB131036 ADF131036 TJ131036 JN131036 WVZ65500 WMD65500 WCH65500 VSL65500 VIP65500 UYT65500 UOX65500 UFB65500 TVF65500 TLJ65500 TBN65500 SRR65500 SHV65500 RXZ65500 ROD65500 REH65500 QUL65500 QKP65500 QAT65500 PQX65500 PHB65500 OXF65500 ONJ65500 ODN65500 NTR65500 NJV65500 MZZ65500 MQD65500 MGH65500 LWL65500 LMP65500 LCT65500 KSX65500 KJB65500 JZF65500 JPJ65500 JFN65500 IVR65500 ILV65500 IBZ65500 HSD65500 HIH65500 GYL65500 GOP65500 GET65500 FUX65500 FLB65500 FBF65500 ERJ65500 EHN65500 DXR65500 DNV65500 DDZ65500 CUD65500 CKH65500 CAL65500 BQP65500 BGT65500 AWX65500 ANB65500 ADF65500 TJ65500 JN65500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WVZ983002 WMD983002 WCH983002 VSL983002 VIP983002 UYT983002 UOX983002 UFB983002 TVF983002 TLJ983002 TBN983002 SRR983002 SHV983002 RXZ983002 ROD983002 REH983002 QUL983002 QKP983002 QAT983002 PQX983002 PHB983002 OXF983002 ONJ983002 ODN983002 NTR983002 NJV983002 MZZ983002 MQD983002 MGH983002 LWL983002 LMP983002 LCT983002 KSX983002 KJB983002 JZF983002 JPJ983002 JFN983002 IVR983002 ILV983002 IBZ983002 HSD983002 HIH983002 GYL983002 GOP983002 GET983002 FUX983002 FLB983002 FBF983002 ERJ983002 EHN983002 DXR983002 DNV983002 DDZ983002 CUD983002 CKH983002 CAL983002 BQP983002 BGT983002 AWX983002 ANB983002 ADF983002 TJ983002 JN983002 WVZ917466 WMD917466 WCH917466 VSL917466 VIP917466 UYT917466 UOX917466 UFB917466 TVF917466 TLJ917466 TBN917466 SRR917466 SHV917466 RXZ917466 ROD917466 REH917466 QUL917466 QKP917466 QAT917466 PQX917466 PHB917466 OXF917466 ONJ917466 ODN917466 NTR917466 NJV917466 MZZ917466 MQD917466 MGH917466 LWL917466 LMP917466 LCT917466 KSX917466 KJB917466 JZF917466 JPJ917466 JFN917466 IVR917466 ILV917466 IBZ917466 HSD917466 HIH917466 GYL917466 GOP917466 GET917466 FUX917466 FLB917466 FBF917466 ERJ917466 EHN917466 DXR917466 DNV917466 DDZ917466 CUD917466 CKH917466 CAL917466 BQP917466 BGT917466 AWX917466 ANB917466 ADF917466 TJ917466 JN917466 WVZ851930 WMD851930 WCH851930 VSL851930 VIP851930 UYT851930 UOX851930 UFB851930 TVF851930 TLJ851930 TBN851930 SRR851930 SHV851930 RXZ851930 ROD851930 REH851930 QUL851930 QKP851930 QAT851930 PQX851930 PHB851930 OXF851930 ONJ851930 ODN851930 NTR851930 NJV851930 MZZ851930 MQD851930 MGH851930 LWL851930 LMP851930 LCT851930 KSX851930 KJB851930 JZF851930 JPJ851930 JFN851930 IVR851930 ILV851930 IBZ851930 HSD851930 HIH851930 GYL851930 GOP851930 GET851930 FUX851930 FLB851930 FBF851930 ERJ851930 EHN851930 DXR851930 DNV851930 DDZ851930 CUD851930 CKH851930 CAL851930 BQP851930 BGT851930 AWX851930 ANB851930 ADF851930 TJ851930 JN851930 WVZ786394 WMD786394 WCH786394 VSL786394 VIP786394 UYT786394 UOX786394 UFB786394 TVF786394 TLJ786394 TBN786394 SRR786394 SHV786394 RXZ786394 ROD786394 REH786394 QUL786394 QKP786394 QAT786394 PQX786394 PHB786394 OXF786394 ONJ786394 ODN786394 NTR786394 NJV786394 MZZ786394 MQD786394 MGH786394 LWL786394 LMP786394 LCT786394 KSX786394 KJB786394 JZF786394 JPJ786394 JFN786394 IVR786394 ILV786394 IBZ786394 HSD786394 HIH786394 GYL786394 GOP786394 GET786394 FUX786394 FLB786394 FBF786394 ERJ786394 EHN786394 DXR786394 DNV786394 DDZ786394 CUD786394 CKH786394 CAL786394 BQP786394 BGT786394 AWX786394 ANB786394 ADF786394 TJ786394 JN786394 WVZ720858 WMD720858 WCH720858 VSL720858 VIP720858 UYT720858 UOX720858 UFB720858 TVF720858 TLJ720858 TBN720858 SRR720858 SHV720858 RXZ720858 ROD720858 REH720858 QUL720858 QKP720858 QAT720858 PQX720858 PHB720858 OXF720858 ONJ720858 ODN720858 NTR720858 NJV720858 MZZ720858 MQD720858 MGH720858 LWL720858 LMP720858 LCT720858 KSX720858 KJB720858 JZF720858 JPJ720858 JFN720858 IVR720858 ILV720858 IBZ720858 HSD720858 HIH720858 GYL720858 GOP720858 GET720858 FUX720858 FLB720858 FBF720858 ERJ720858 EHN720858 DXR720858 DNV720858 DDZ720858 CUD720858 CKH720858 CAL720858 BQP720858 BGT720858 AWX720858 ANB720858 ADF720858 TJ720858 JN720858 WVZ655322 WMD655322 WCH655322 VSL655322 VIP655322 UYT655322 UOX655322 UFB655322 TVF655322 TLJ655322 TBN655322 SRR655322 SHV655322 RXZ655322 ROD655322 REH655322 QUL655322 QKP655322 QAT655322 PQX655322 PHB655322 OXF655322 ONJ655322 ODN655322 NTR655322 NJV655322 MZZ655322 MQD655322 MGH655322 LWL655322 LMP655322 LCT655322 KSX655322 KJB655322 JZF655322 JPJ655322 JFN655322 IVR655322 ILV655322 IBZ655322 HSD655322 HIH655322 GYL655322 GOP655322 GET655322 FUX655322 FLB655322 FBF655322 ERJ655322 EHN655322 DXR655322 DNV655322 DDZ655322 CUD655322 CKH655322 CAL655322 BQP655322 BGT655322 AWX655322 ANB655322 ADF655322 TJ655322 JN655322 WVZ589786 WMD589786 WCH589786 VSL589786 VIP589786 UYT589786 UOX589786 UFB589786 TVF589786 TLJ589786 TBN589786 SRR589786 SHV589786 RXZ589786 ROD589786 REH589786 QUL589786 QKP589786 QAT589786 PQX589786 PHB589786 OXF589786 ONJ589786 ODN589786 NTR589786 NJV589786 MZZ589786 MQD589786 MGH589786 LWL589786 LMP589786 LCT589786 KSX589786 KJB589786 JZF589786 JPJ589786 JFN589786 IVR589786 ILV589786 IBZ589786 HSD589786 HIH589786 GYL589786 GOP589786 GET589786 FUX589786 FLB589786 FBF589786 ERJ589786 EHN589786 DXR589786 DNV589786 DDZ589786 CUD589786 CKH589786 CAL589786 BQP589786 BGT589786 AWX589786 ANB589786 ADF589786 TJ589786 JN589786 WVZ524250 WMD524250 WCH524250 VSL524250 VIP524250 UYT524250 UOX524250 UFB524250 TVF524250 TLJ524250 TBN524250 SRR524250 SHV524250 RXZ524250 ROD524250 REH524250 QUL524250 QKP524250 QAT524250 PQX524250 PHB524250 OXF524250 ONJ524250 ODN524250 NTR524250 NJV524250 MZZ524250 MQD524250 MGH524250 LWL524250 LMP524250 LCT524250 KSX524250 KJB524250 JZF524250 JPJ524250 JFN524250 IVR524250 ILV524250 IBZ524250 HSD524250 HIH524250 GYL524250 GOP524250 GET524250 FUX524250 FLB524250 FBF524250 ERJ524250 EHN524250 DXR524250 DNV524250 DDZ524250 CUD524250 CKH524250 CAL524250 BQP524250 BGT524250 AWX524250 ANB524250 ADF524250 TJ524250 JN524250 WVZ458714 WMD458714 WCH458714 VSL458714 VIP458714 UYT458714 UOX458714 UFB458714 TVF458714 TLJ458714 TBN458714 SRR458714 SHV458714 RXZ458714 ROD458714 REH458714 QUL458714 QKP458714 QAT458714 PQX458714 PHB458714 OXF458714 ONJ458714 ODN458714 NTR458714 NJV458714 MZZ458714 MQD458714 MGH458714 LWL458714 LMP458714 LCT458714 KSX458714 KJB458714 JZF458714 JPJ458714 JFN458714 IVR458714 ILV458714 IBZ458714 HSD458714 HIH458714 GYL458714 GOP458714 GET458714 FUX458714 FLB458714 FBF458714 ERJ458714 EHN458714 DXR458714 DNV458714 DDZ458714 CUD458714 CKH458714 CAL458714 BQP458714 BGT458714 AWX458714 ANB458714 ADF458714 TJ458714 JN458714 WVZ393178 WMD393178 WCH393178 VSL393178 VIP393178 UYT393178 UOX393178 UFB393178 TVF393178 TLJ393178 TBN393178 SRR393178 SHV393178 RXZ393178 ROD393178 REH393178 QUL393178 QKP393178 QAT393178 PQX393178 PHB393178 OXF393178 ONJ393178 ODN393178 NTR393178 NJV393178 MZZ393178 MQD393178 MGH393178 LWL393178 LMP393178 LCT393178 KSX393178 KJB393178 JZF393178 JPJ393178 JFN393178 IVR393178 ILV393178 IBZ393178 HSD393178 HIH393178 GYL393178 GOP393178 GET393178 FUX393178 FLB393178 FBF393178 ERJ393178 EHN393178 DXR393178 DNV393178 DDZ393178 CUD393178 CKH393178 CAL393178 BQP393178 BGT393178 AWX393178 ANB393178 ADF393178 TJ393178 JN393178 WVZ327642 WMD327642 WCH327642 VSL327642 VIP327642 UYT327642 UOX327642 UFB327642 TVF327642 TLJ327642 TBN327642 SRR327642 SHV327642 RXZ327642 ROD327642 REH327642 QUL327642 QKP327642 QAT327642 PQX327642 PHB327642 OXF327642 ONJ327642 ODN327642 NTR327642 NJV327642 MZZ327642 MQD327642 MGH327642 LWL327642 LMP327642 LCT327642 KSX327642 KJB327642 JZF327642 JPJ327642 JFN327642 IVR327642 ILV327642 IBZ327642 HSD327642 HIH327642 GYL327642 GOP327642 GET327642 FUX327642 FLB327642 FBF327642 ERJ327642 EHN327642 DXR327642 DNV327642 DDZ327642 CUD327642 CKH327642 CAL327642 BQP327642 BGT327642 AWX327642 ANB327642 ADF327642 TJ327642 JN327642 WVZ262106 WMD262106 WCH262106 VSL262106 VIP262106 UYT262106 UOX262106 UFB262106 TVF262106 TLJ262106 TBN262106 SRR262106 SHV262106 RXZ262106 ROD262106 REH262106 QUL262106 QKP262106 QAT262106 PQX262106 PHB262106 OXF262106 ONJ262106 ODN262106 NTR262106 NJV262106 MZZ262106 MQD262106 MGH262106 LWL262106 LMP262106 LCT262106 KSX262106 KJB262106 JZF262106 JPJ262106 JFN262106 IVR262106 ILV262106 IBZ262106 HSD262106 HIH262106 GYL262106 GOP262106 GET262106 FUX262106 FLB262106 FBF262106 ERJ262106 EHN262106 DXR262106 DNV262106 DDZ262106 CUD262106 CKH262106 CAL262106 BQP262106 BGT262106 AWX262106 ANB262106 ADF262106 TJ262106 JN262106 WVZ196570 WMD196570 WCH196570 VSL196570 VIP196570 UYT196570 UOX196570 UFB196570 TVF196570 TLJ196570 TBN196570 SRR196570 SHV196570 RXZ196570 ROD196570 REH196570 QUL196570 QKP196570 QAT196570 PQX196570 PHB196570 OXF196570 ONJ196570 ODN196570 NTR196570 NJV196570 MZZ196570 MQD196570 MGH196570 LWL196570 LMP196570 LCT196570 KSX196570 KJB196570 JZF196570 JPJ196570 JFN196570 IVR196570 ILV196570 IBZ196570 HSD196570 HIH196570 GYL196570 GOP196570 GET196570 FUX196570 FLB196570 FBF196570 ERJ196570 EHN196570 DXR196570 DNV196570 DDZ196570 CUD196570 CKH196570 CAL196570 BQP196570 BGT196570 AWX196570 ANB196570 ADF196570 TJ196570 JN196570 WVZ131034 WMD131034 WCH131034 VSL131034 VIP131034 UYT131034 UOX131034 UFB131034 TVF131034 TLJ131034 TBN131034 SRR131034 SHV131034 RXZ131034 ROD131034 REH131034 QUL131034 QKP131034 QAT131034 PQX131034 PHB131034 OXF131034 ONJ131034 ODN131034 NTR131034 NJV131034 MZZ131034 MQD131034 MGH131034 LWL131034 LMP131034 LCT131034 KSX131034 KJB131034 JZF131034 JPJ131034 JFN131034 IVR131034 ILV131034 IBZ131034 HSD131034 HIH131034 GYL131034 GOP131034 GET131034 FUX131034 FLB131034 FBF131034 ERJ131034 EHN131034 DXR131034 DNV131034 DDZ131034 CUD131034 CKH131034 CAL131034 BQP131034 BGT131034 AWX131034 ANB131034 ADF131034 TJ131034 JN131034 WVZ65498 WMD65498 WCH65498 VSL65498 VIP65498 UYT65498 UOX65498 UFB65498 TVF65498 TLJ65498 TBN65498 SRR65498 SHV65498 RXZ65498 ROD65498 REH65498 QUL65498 QKP65498 QAT65498 PQX65498 PHB65498 OXF65498 ONJ65498 ODN65498 NTR65498 NJV65498 MZZ65498 MQD65498 MGH65498 LWL65498 LMP65498 LCT65498 KSX65498 KJB65498 JZF65498 JPJ65498 JFN65498 IVR65498 ILV65498 IBZ65498 HSD65498 HIH65498 GYL65498 GOP65498 GET65498 FUX65498 FLB65498 FBF65498 ERJ65498 EHN65498 DXR65498 DNV65498 DDZ65498 CUD65498 CKH65498 CAL65498 BQP65498 BGT65498 AWX65498 ANB65498 ADF65498 TJ65498 JN65498 WVZ20 WMD20 WCH20 VSL20 VIP20 UYT20 UOX20 UFB20 TVF20 TLJ20 TBN20 SRR20 SHV20 RXZ20 ROD20 REH20 QUL20 QKP20 QAT20 PQX20 PHB20 OXF20 ONJ20 ODN20 NTR20 NJV20 MZZ20 MQD20 MGH20 LWL20 LMP20 LCT20 KSX20 KJB20 JZF20 JPJ20 JFN20 IVR20 ILV20 IBZ20 HSD20 HIH20 GYL20 GOP20 GET20 FUX20 FLB20 FBF20 ERJ20 EHN20 DXR20 DNV20 DDZ20 CUD20 CKH20 CAL20 BQP20 BGT20 AWX20 ANB20 ADF20 TJ20 JN20 WVZ983000 WMD983000 WCH983000 VSL983000 VIP983000 UYT983000 UOX983000 UFB983000 TVF983000 TLJ983000 TBN983000 SRR983000 SHV983000 RXZ983000 ROD983000 REH983000 QUL983000 QKP983000 QAT983000 PQX983000 PHB983000 OXF983000 ONJ983000 ODN983000 NTR983000 NJV983000 MZZ983000 MQD983000 MGH983000 LWL983000 LMP983000 LCT983000 KSX983000 KJB983000 JZF983000 JPJ983000 JFN983000 IVR983000 ILV983000 IBZ983000 HSD983000 HIH983000 GYL983000 GOP983000 GET983000 FUX983000 FLB983000 FBF983000 ERJ983000 EHN983000 DXR983000 DNV983000 DDZ983000 CUD983000 CKH983000 CAL983000 BQP983000 BGT983000 AWX983000 ANB983000 ADF983000 TJ983000 JN983000 WVZ917464 WMD917464 WCH917464 VSL917464 VIP917464 UYT917464 UOX917464 UFB917464 TVF917464 TLJ917464 TBN917464 SRR917464 SHV917464 RXZ917464 ROD917464 REH917464 QUL917464 QKP917464 QAT917464 PQX917464 PHB917464 OXF917464 ONJ917464 ODN917464 NTR917464 NJV917464 MZZ917464 MQD917464 MGH917464 LWL917464 LMP917464 LCT917464 KSX917464 KJB917464 JZF917464 JPJ917464 JFN917464 IVR917464 ILV917464 IBZ917464 HSD917464 HIH917464 GYL917464 GOP917464 GET917464 FUX917464 FLB917464 FBF917464 ERJ917464 EHN917464 DXR917464 DNV917464 DDZ917464 CUD917464 CKH917464 CAL917464 BQP917464 BGT917464 AWX917464 ANB917464 ADF917464 TJ917464 JN917464 WVZ851928 WMD851928 WCH851928 VSL851928 VIP851928 UYT851928 UOX851928 UFB851928 TVF851928 TLJ851928 TBN851928 SRR851928 SHV851928 RXZ851928 ROD851928 REH851928 QUL851928 QKP851928 QAT851928 PQX851928 PHB851928 OXF851928 ONJ851928 ODN851928 NTR851928 NJV851928 MZZ851928 MQD851928 MGH851928 LWL851928 LMP851928 LCT851928 KSX851928 KJB851928 JZF851928 JPJ851928 JFN851928 IVR851928 ILV851928 IBZ851928 HSD851928 HIH851928 GYL851928 GOP851928 GET851928 FUX851928 FLB851928 FBF851928 ERJ851928 EHN851928 DXR851928 DNV851928 DDZ851928 CUD851928 CKH851928 CAL851928 BQP851928 BGT851928 AWX851928 ANB851928 ADF851928 TJ851928 JN851928 WVZ786392 WMD786392 WCH786392 VSL786392 VIP786392 UYT786392 UOX786392 UFB786392 TVF786392 TLJ786392 TBN786392 SRR786392 SHV786392 RXZ786392 ROD786392 REH786392 QUL786392 QKP786392 QAT786392 PQX786392 PHB786392 OXF786392 ONJ786392 ODN786392 NTR786392 NJV786392 MZZ786392 MQD786392 MGH786392 LWL786392 LMP786392 LCT786392 KSX786392 KJB786392 JZF786392 JPJ786392 JFN786392 IVR786392 ILV786392 IBZ786392 HSD786392 HIH786392 GYL786392 GOP786392 GET786392 FUX786392 FLB786392 FBF786392 ERJ786392 EHN786392 DXR786392 DNV786392 DDZ786392 CUD786392 CKH786392 CAL786392 BQP786392 BGT786392 AWX786392 ANB786392 ADF786392 TJ786392 JN786392 WVZ720856 WMD720856 WCH720856 VSL720856 VIP720856 UYT720856 UOX720856 UFB720856 TVF720856 TLJ720856 TBN720856 SRR720856 SHV720856 RXZ720856 ROD720856 REH720856 QUL720856 QKP720856 QAT720856 PQX720856 PHB720856 OXF720856 ONJ720856 ODN720856 NTR720856 NJV720856 MZZ720856 MQD720856 MGH720856 LWL720856 LMP720856 LCT720856 KSX720856 KJB720856 JZF720856 JPJ720856 JFN720856 IVR720856 ILV720856 IBZ720856 HSD720856 HIH720856 GYL720856 GOP720856 GET720856 FUX720856 FLB720856 FBF720856 ERJ720856 EHN720856 DXR720856 DNV720856 DDZ720856 CUD720856 CKH720856 CAL720856 BQP720856 BGT720856 AWX720856 ANB720856 ADF720856 TJ720856 JN720856 WVZ655320 WMD655320 WCH655320 VSL655320 VIP655320 UYT655320 UOX655320 UFB655320 TVF655320 TLJ655320 TBN655320 SRR655320 SHV655320 RXZ655320 ROD655320 REH655320 QUL655320 QKP655320 QAT655320 PQX655320 PHB655320 OXF655320 ONJ655320 ODN655320 NTR655320 NJV655320 MZZ655320 MQD655320 MGH655320 LWL655320 LMP655320 LCT655320 KSX655320 KJB655320 JZF655320 JPJ655320 JFN655320 IVR655320 ILV655320 IBZ655320 HSD655320 HIH655320 GYL655320 GOP655320 GET655320 FUX655320 FLB655320 FBF655320 ERJ655320 EHN655320 DXR655320 DNV655320 DDZ655320 CUD655320 CKH655320 CAL655320 BQP655320 BGT655320 AWX655320 ANB655320 ADF655320 TJ655320 JN655320 WVZ589784 WMD589784 WCH589784 VSL589784 VIP589784 UYT589784 UOX589784 UFB589784 TVF589784 TLJ589784 TBN589784 SRR589784 SHV589784 RXZ589784 ROD589784 REH589784 QUL589784 QKP589784 QAT589784 PQX589784 PHB589784 OXF589784 ONJ589784 ODN589784 NTR589784 NJV589784 MZZ589784 MQD589784 MGH589784 LWL589784 LMP589784 LCT589784 KSX589784 KJB589784 JZF589784 JPJ589784 JFN589784 IVR589784 ILV589784 IBZ589784 HSD589784 HIH589784 GYL589784 GOP589784 GET589784 FUX589784 FLB589784 FBF589784 ERJ589784 EHN589784 DXR589784 DNV589784 DDZ589784 CUD589784 CKH589784 CAL589784 BQP589784 BGT589784 AWX589784 ANB589784 ADF589784 TJ589784 JN589784 WVZ524248 WMD524248 WCH524248 VSL524248 VIP524248 UYT524248 UOX524248 UFB524248 TVF524248 TLJ524248 TBN524248 SRR524248 SHV524248 RXZ524248 ROD524248 REH524248 QUL524248 QKP524248 QAT524248 PQX524248 PHB524248 OXF524248 ONJ524248 ODN524248 NTR524248 NJV524248 MZZ524248 MQD524248 MGH524248 LWL524248 LMP524248 LCT524248 KSX524248 KJB524248 JZF524248 JPJ524248 JFN524248 IVR524248 ILV524248 IBZ524248 HSD524248 HIH524248 GYL524248 GOP524248 GET524248 FUX524248 FLB524248 FBF524248 ERJ524248 EHN524248 DXR524248 DNV524248 DDZ524248 CUD524248 CKH524248 CAL524248 BQP524248 BGT524248 AWX524248 ANB524248 ADF524248 TJ524248 JN524248 WVZ458712 WMD458712 WCH458712 VSL458712 VIP458712 UYT458712 UOX458712 UFB458712 TVF458712 TLJ458712 TBN458712 SRR458712 SHV458712 RXZ458712 ROD458712 REH458712 QUL458712 QKP458712 QAT458712 PQX458712 PHB458712 OXF458712 ONJ458712 ODN458712 NTR458712 NJV458712 MZZ458712 MQD458712 MGH458712 LWL458712 LMP458712 LCT458712 KSX458712 KJB458712 JZF458712 JPJ458712 JFN458712 IVR458712 ILV458712 IBZ458712 HSD458712 HIH458712 GYL458712 GOP458712 GET458712 FUX458712 FLB458712 FBF458712 ERJ458712 EHN458712 DXR458712 DNV458712 DDZ458712 CUD458712 CKH458712 CAL458712 BQP458712 BGT458712 AWX458712 ANB458712 ADF458712 TJ458712 JN458712 WVZ393176 WMD393176 WCH393176 VSL393176 VIP393176 UYT393176 UOX393176 UFB393176 TVF393176 TLJ393176 TBN393176 SRR393176 SHV393176 RXZ393176 ROD393176 REH393176 QUL393176 QKP393176 QAT393176 PQX393176 PHB393176 OXF393176 ONJ393176 ODN393176 NTR393176 NJV393176 MZZ393176 MQD393176 MGH393176 LWL393176 LMP393176 LCT393176 KSX393176 KJB393176 JZF393176 JPJ393176 JFN393176 IVR393176 ILV393176 IBZ393176 HSD393176 HIH393176 GYL393176 GOP393176 GET393176 FUX393176 FLB393176 FBF393176 ERJ393176 EHN393176 DXR393176 DNV393176 DDZ393176 CUD393176 CKH393176 CAL393176 BQP393176 BGT393176 AWX393176 ANB393176 ADF393176 TJ393176 JN393176 WVZ327640 WMD327640 WCH327640 VSL327640 VIP327640 UYT327640 UOX327640 UFB327640 TVF327640 TLJ327640 TBN327640 SRR327640 SHV327640 RXZ327640 ROD327640 REH327640 QUL327640 QKP327640 QAT327640 PQX327640 PHB327640 OXF327640 ONJ327640 ODN327640 NTR327640 NJV327640 MZZ327640 MQD327640 MGH327640 LWL327640 LMP327640 LCT327640 KSX327640 KJB327640 JZF327640 JPJ327640 JFN327640 IVR327640 ILV327640 IBZ327640 HSD327640 HIH327640 GYL327640 GOP327640 GET327640 FUX327640 FLB327640 FBF327640 ERJ327640 EHN327640 DXR327640 DNV327640 DDZ327640 CUD327640 CKH327640 CAL327640 BQP327640 BGT327640 AWX327640 ANB327640 ADF327640 TJ327640 JN327640 WVZ262104 WMD262104 WCH262104 VSL262104 VIP262104 UYT262104 UOX262104 UFB262104 TVF262104 TLJ262104 TBN262104 SRR262104 SHV262104 RXZ262104 ROD262104 REH262104 QUL262104 QKP262104 QAT262104 PQX262104 PHB262104 OXF262104 ONJ262104 ODN262104 NTR262104 NJV262104 MZZ262104 MQD262104 MGH262104 LWL262104 LMP262104 LCT262104 KSX262104 KJB262104 JZF262104 JPJ262104 JFN262104 IVR262104 ILV262104 IBZ262104 HSD262104 HIH262104 GYL262104 GOP262104 GET262104 FUX262104 FLB262104 FBF262104 ERJ262104 EHN262104 DXR262104 DNV262104 DDZ262104 CUD262104 CKH262104 CAL262104 BQP262104 BGT262104 AWX262104 ANB262104 ADF262104 TJ262104 JN262104 WVZ196568 WMD196568 WCH196568 VSL196568 VIP196568 UYT196568 UOX196568 UFB196568 TVF196568 TLJ196568 TBN196568 SRR196568 SHV196568 RXZ196568 ROD196568 REH196568 QUL196568 QKP196568 QAT196568 PQX196568 PHB196568 OXF196568 ONJ196568 ODN196568 NTR196568 NJV196568 MZZ196568 MQD196568 MGH196568 LWL196568 LMP196568 LCT196568 KSX196568 KJB196568 JZF196568 JPJ196568 JFN196568 IVR196568 ILV196568 IBZ196568 HSD196568 HIH196568 GYL196568 GOP196568 GET196568 FUX196568 FLB196568 FBF196568 ERJ196568 EHN196568 DXR196568 DNV196568 DDZ196568 CUD196568 CKH196568 CAL196568 BQP196568 BGT196568 AWX196568 ANB196568 ADF196568 TJ196568 JN196568 WVZ131032 WMD131032 WCH131032 VSL131032 VIP131032 UYT131032 UOX131032 UFB131032 TVF131032 TLJ131032 TBN131032 SRR131032 SHV131032 RXZ131032 ROD131032 REH131032 QUL131032 QKP131032 QAT131032 PQX131032 PHB131032 OXF131032 ONJ131032 ODN131032 NTR131032 NJV131032 MZZ131032 MQD131032 MGH131032 LWL131032 LMP131032 LCT131032 KSX131032 KJB131032 JZF131032 JPJ131032 JFN131032 IVR131032 ILV131032 IBZ131032 HSD131032 HIH131032 GYL131032 GOP131032 GET131032 FUX131032 FLB131032 FBF131032 ERJ131032 EHN131032 DXR131032 DNV131032 DDZ131032 CUD131032 CKH131032 CAL131032 BQP131032 BGT131032 AWX131032 ANB131032 ADF131032 TJ131032 JN131032 WVZ65496 WMD65496 WCH65496 VSL65496 VIP65496 UYT65496 UOX65496 UFB65496 TVF65496 TLJ65496 TBN65496 SRR65496 SHV65496 RXZ65496 ROD65496 REH65496 QUL65496 QKP65496 QAT65496 PQX65496 PHB65496 OXF65496 ONJ65496 ODN65496 NTR65496 NJV65496 MZZ65496 MQD65496 MGH65496 LWL65496 LMP65496 LCT65496 KSX65496 KJB65496 JZF65496 JPJ65496 JFN65496 IVR65496 ILV65496 IBZ65496 HSD65496 HIH65496 GYL65496 GOP65496 GET65496 FUX65496 FLB65496 FBF65496 ERJ65496 EHN65496 DXR65496 DNV65496 DDZ65496 CUD65496 CKH65496 CAL65496 BQP65496 BGT65496 AWX65496 ANB65496 ADF65496 TJ65496 JN65496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WVZ983012:WVZ983131 WMD983012:WMD983131 WCH983012:WCH983131 VSL983012:VSL983131 VIP983012:VIP983131 UYT983012:UYT983131 UOX983012:UOX983131 UFB983012:UFB983131 TVF983012:TVF983131 TLJ983012:TLJ983131 TBN983012:TBN983131 SRR983012:SRR983131 SHV983012:SHV983131 RXZ983012:RXZ983131 ROD983012:ROD983131 REH983012:REH983131 QUL983012:QUL983131 QKP983012:QKP983131 QAT983012:QAT983131 PQX983012:PQX983131 PHB983012:PHB983131 OXF983012:OXF983131 ONJ983012:ONJ983131 ODN983012:ODN983131 NTR983012:NTR983131 NJV983012:NJV983131 MZZ983012:MZZ983131 MQD983012:MQD983131 MGH983012:MGH983131 LWL983012:LWL983131 LMP983012:LMP983131 LCT983012:LCT983131 KSX983012:KSX983131 KJB983012:KJB983131 JZF983012:JZF983131 JPJ983012:JPJ983131 JFN983012:JFN983131 IVR983012:IVR983131 ILV983012:ILV983131 IBZ983012:IBZ983131 HSD983012:HSD983131 HIH983012:HIH983131 GYL983012:GYL983131 GOP983012:GOP983131 GET983012:GET983131 FUX983012:FUX983131 FLB983012:FLB983131 FBF983012:FBF983131 ERJ983012:ERJ983131 EHN983012:EHN983131 DXR983012:DXR983131 DNV983012:DNV983131 DDZ983012:DDZ983131 CUD983012:CUD983131 CKH983012:CKH983131 CAL983012:CAL983131 BQP983012:BQP983131 BGT983012:BGT983131 AWX983012:AWX983131 ANB983012:ANB983131 ADF983012:ADF983131 TJ983012:TJ983131 JN983012:JN983131 WVZ917476:WVZ917595 WMD917476:WMD917595 WCH917476:WCH917595 VSL917476:VSL917595 VIP917476:VIP917595 UYT917476:UYT917595 UOX917476:UOX917595 UFB917476:UFB917595 TVF917476:TVF917595 TLJ917476:TLJ917595 TBN917476:TBN917595 SRR917476:SRR917595 SHV917476:SHV917595 RXZ917476:RXZ917595 ROD917476:ROD917595 REH917476:REH917595 QUL917476:QUL917595 QKP917476:QKP917595 QAT917476:QAT917595 PQX917476:PQX917595 PHB917476:PHB917595 OXF917476:OXF917595 ONJ917476:ONJ917595 ODN917476:ODN917595 NTR917476:NTR917595 NJV917476:NJV917595 MZZ917476:MZZ917595 MQD917476:MQD917595 MGH917476:MGH917595 LWL917476:LWL917595 LMP917476:LMP917595 LCT917476:LCT917595 KSX917476:KSX917595 KJB917476:KJB917595 JZF917476:JZF917595 JPJ917476:JPJ917595 JFN917476:JFN917595 IVR917476:IVR917595 ILV917476:ILV917595 IBZ917476:IBZ917595 HSD917476:HSD917595 HIH917476:HIH917595 GYL917476:GYL917595 GOP917476:GOP917595 GET917476:GET917595 FUX917476:FUX917595 FLB917476:FLB917595 FBF917476:FBF917595 ERJ917476:ERJ917595 EHN917476:EHN917595 DXR917476:DXR917595 DNV917476:DNV917595 DDZ917476:DDZ917595 CUD917476:CUD917595 CKH917476:CKH917595 CAL917476:CAL917595 BQP917476:BQP917595 BGT917476:BGT917595 AWX917476:AWX917595 ANB917476:ANB917595 ADF917476:ADF917595 TJ917476:TJ917595 JN917476:JN917595 WVZ851940:WVZ852059 WMD851940:WMD852059 WCH851940:WCH852059 VSL851940:VSL852059 VIP851940:VIP852059 UYT851940:UYT852059 UOX851940:UOX852059 UFB851940:UFB852059 TVF851940:TVF852059 TLJ851940:TLJ852059 TBN851940:TBN852059 SRR851940:SRR852059 SHV851940:SHV852059 RXZ851940:RXZ852059 ROD851940:ROD852059 REH851940:REH852059 QUL851940:QUL852059 QKP851940:QKP852059 QAT851940:QAT852059 PQX851940:PQX852059 PHB851940:PHB852059 OXF851940:OXF852059 ONJ851940:ONJ852059 ODN851940:ODN852059 NTR851940:NTR852059 NJV851940:NJV852059 MZZ851940:MZZ852059 MQD851940:MQD852059 MGH851940:MGH852059 LWL851940:LWL852059 LMP851940:LMP852059 LCT851940:LCT852059 KSX851940:KSX852059 KJB851940:KJB852059 JZF851940:JZF852059 JPJ851940:JPJ852059 JFN851940:JFN852059 IVR851940:IVR852059 ILV851940:ILV852059 IBZ851940:IBZ852059 HSD851940:HSD852059 HIH851940:HIH852059 GYL851940:GYL852059 GOP851940:GOP852059 GET851940:GET852059 FUX851940:FUX852059 FLB851940:FLB852059 FBF851940:FBF852059 ERJ851940:ERJ852059 EHN851940:EHN852059 DXR851940:DXR852059 DNV851940:DNV852059 DDZ851940:DDZ852059 CUD851940:CUD852059 CKH851940:CKH852059 CAL851940:CAL852059 BQP851940:BQP852059 BGT851940:BGT852059 AWX851940:AWX852059 ANB851940:ANB852059 ADF851940:ADF852059 TJ851940:TJ852059 JN851940:JN852059 WVZ786404:WVZ786523 WMD786404:WMD786523 WCH786404:WCH786523 VSL786404:VSL786523 VIP786404:VIP786523 UYT786404:UYT786523 UOX786404:UOX786523 UFB786404:UFB786523 TVF786404:TVF786523 TLJ786404:TLJ786523 TBN786404:TBN786523 SRR786404:SRR786523 SHV786404:SHV786523 RXZ786404:RXZ786523 ROD786404:ROD786523 REH786404:REH786523 QUL786404:QUL786523 QKP786404:QKP786523 QAT786404:QAT786523 PQX786404:PQX786523 PHB786404:PHB786523 OXF786404:OXF786523 ONJ786404:ONJ786523 ODN786404:ODN786523 NTR786404:NTR786523 NJV786404:NJV786523 MZZ786404:MZZ786523 MQD786404:MQD786523 MGH786404:MGH786523 LWL786404:LWL786523 LMP786404:LMP786523 LCT786404:LCT786523 KSX786404:KSX786523 KJB786404:KJB786523 JZF786404:JZF786523 JPJ786404:JPJ786523 JFN786404:JFN786523 IVR786404:IVR786523 ILV786404:ILV786523 IBZ786404:IBZ786523 HSD786404:HSD786523 HIH786404:HIH786523 GYL786404:GYL786523 GOP786404:GOP786523 GET786404:GET786523 FUX786404:FUX786523 FLB786404:FLB786523 FBF786404:FBF786523 ERJ786404:ERJ786523 EHN786404:EHN786523 DXR786404:DXR786523 DNV786404:DNV786523 DDZ786404:DDZ786523 CUD786404:CUD786523 CKH786404:CKH786523 CAL786404:CAL786523 BQP786404:BQP786523 BGT786404:BGT786523 AWX786404:AWX786523 ANB786404:ANB786523 ADF786404:ADF786523 TJ786404:TJ786523 JN786404:JN786523 WVZ720868:WVZ720987 WMD720868:WMD720987 WCH720868:WCH720987 VSL720868:VSL720987 VIP720868:VIP720987 UYT720868:UYT720987 UOX720868:UOX720987 UFB720868:UFB720987 TVF720868:TVF720987 TLJ720868:TLJ720987 TBN720868:TBN720987 SRR720868:SRR720987 SHV720868:SHV720987 RXZ720868:RXZ720987 ROD720868:ROD720987 REH720868:REH720987 QUL720868:QUL720987 QKP720868:QKP720987 QAT720868:QAT720987 PQX720868:PQX720987 PHB720868:PHB720987 OXF720868:OXF720987 ONJ720868:ONJ720987 ODN720868:ODN720987 NTR720868:NTR720987 NJV720868:NJV720987 MZZ720868:MZZ720987 MQD720868:MQD720987 MGH720868:MGH720987 LWL720868:LWL720987 LMP720868:LMP720987 LCT720868:LCT720987 KSX720868:KSX720987 KJB720868:KJB720987 JZF720868:JZF720987 JPJ720868:JPJ720987 JFN720868:JFN720987 IVR720868:IVR720987 ILV720868:ILV720987 IBZ720868:IBZ720987 HSD720868:HSD720987 HIH720868:HIH720987 GYL720868:GYL720987 GOP720868:GOP720987 GET720868:GET720987 FUX720868:FUX720987 FLB720868:FLB720987 FBF720868:FBF720987 ERJ720868:ERJ720987 EHN720868:EHN720987 DXR720868:DXR720987 DNV720868:DNV720987 DDZ720868:DDZ720987 CUD720868:CUD720987 CKH720868:CKH720987 CAL720868:CAL720987 BQP720868:BQP720987 BGT720868:BGT720987 AWX720868:AWX720987 ANB720868:ANB720987 ADF720868:ADF720987 TJ720868:TJ720987 JN720868:JN720987 WVZ655332:WVZ655451 WMD655332:WMD655451 WCH655332:WCH655451 VSL655332:VSL655451 VIP655332:VIP655451 UYT655332:UYT655451 UOX655332:UOX655451 UFB655332:UFB655451 TVF655332:TVF655451 TLJ655332:TLJ655451 TBN655332:TBN655451 SRR655332:SRR655451 SHV655332:SHV655451 RXZ655332:RXZ655451 ROD655332:ROD655451 REH655332:REH655451 QUL655332:QUL655451 QKP655332:QKP655451 QAT655332:QAT655451 PQX655332:PQX655451 PHB655332:PHB655451 OXF655332:OXF655451 ONJ655332:ONJ655451 ODN655332:ODN655451 NTR655332:NTR655451 NJV655332:NJV655451 MZZ655332:MZZ655451 MQD655332:MQD655451 MGH655332:MGH655451 LWL655332:LWL655451 LMP655332:LMP655451 LCT655332:LCT655451 KSX655332:KSX655451 KJB655332:KJB655451 JZF655332:JZF655451 JPJ655332:JPJ655451 JFN655332:JFN655451 IVR655332:IVR655451 ILV655332:ILV655451 IBZ655332:IBZ655451 HSD655332:HSD655451 HIH655332:HIH655451 GYL655332:GYL655451 GOP655332:GOP655451 GET655332:GET655451 FUX655332:FUX655451 FLB655332:FLB655451 FBF655332:FBF655451 ERJ655332:ERJ655451 EHN655332:EHN655451 DXR655332:DXR655451 DNV655332:DNV655451 DDZ655332:DDZ655451 CUD655332:CUD655451 CKH655332:CKH655451 CAL655332:CAL655451 BQP655332:BQP655451 BGT655332:BGT655451 AWX655332:AWX655451 ANB655332:ANB655451 ADF655332:ADF655451 TJ655332:TJ655451 JN655332:JN655451 WVZ589796:WVZ589915 WMD589796:WMD589915 WCH589796:WCH589915 VSL589796:VSL589915 VIP589796:VIP589915 UYT589796:UYT589915 UOX589796:UOX589915 UFB589796:UFB589915 TVF589796:TVF589915 TLJ589796:TLJ589915 TBN589796:TBN589915 SRR589796:SRR589915 SHV589796:SHV589915 RXZ589796:RXZ589915 ROD589796:ROD589915 REH589796:REH589915 QUL589796:QUL589915 QKP589796:QKP589915 QAT589796:QAT589915 PQX589796:PQX589915 PHB589796:PHB589915 OXF589796:OXF589915 ONJ589796:ONJ589915 ODN589796:ODN589915 NTR589796:NTR589915 NJV589796:NJV589915 MZZ589796:MZZ589915 MQD589796:MQD589915 MGH589796:MGH589915 LWL589796:LWL589915 LMP589796:LMP589915 LCT589796:LCT589915 KSX589796:KSX589915 KJB589796:KJB589915 JZF589796:JZF589915 JPJ589796:JPJ589915 JFN589796:JFN589915 IVR589796:IVR589915 ILV589796:ILV589915 IBZ589796:IBZ589915 HSD589796:HSD589915 HIH589796:HIH589915 GYL589796:GYL589915 GOP589796:GOP589915 GET589796:GET589915 FUX589796:FUX589915 FLB589796:FLB589915 FBF589796:FBF589915 ERJ589796:ERJ589915 EHN589796:EHN589915 DXR589796:DXR589915 DNV589796:DNV589915 DDZ589796:DDZ589915 CUD589796:CUD589915 CKH589796:CKH589915 CAL589796:CAL589915 BQP589796:BQP589915 BGT589796:BGT589915 AWX589796:AWX589915 ANB589796:ANB589915 ADF589796:ADF589915 TJ589796:TJ589915 JN589796:JN589915 WVZ524260:WVZ524379 WMD524260:WMD524379 WCH524260:WCH524379 VSL524260:VSL524379 VIP524260:VIP524379 UYT524260:UYT524379 UOX524260:UOX524379 UFB524260:UFB524379 TVF524260:TVF524379 TLJ524260:TLJ524379 TBN524260:TBN524379 SRR524260:SRR524379 SHV524260:SHV524379 RXZ524260:RXZ524379 ROD524260:ROD524379 REH524260:REH524379 QUL524260:QUL524379 QKP524260:QKP524379 QAT524260:QAT524379 PQX524260:PQX524379 PHB524260:PHB524379 OXF524260:OXF524379 ONJ524260:ONJ524379 ODN524260:ODN524379 NTR524260:NTR524379 NJV524260:NJV524379 MZZ524260:MZZ524379 MQD524260:MQD524379 MGH524260:MGH524379 LWL524260:LWL524379 LMP524260:LMP524379 LCT524260:LCT524379 KSX524260:KSX524379 KJB524260:KJB524379 JZF524260:JZF524379 JPJ524260:JPJ524379 JFN524260:JFN524379 IVR524260:IVR524379 ILV524260:ILV524379 IBZ524260:IBZ524379 HSD524260:HSD524379 HIH524260:HIH524379 GYL524260:GYL524379 GOP524260:GOP524379 GET524260:GET524379 FUX524260:FUX524379 FLB524260:FLB524379 FBF524260:FBF524379 ERJ524260:ERJ524379 EHN524260:EHN524379 DXR524260:DXR524379 DNV524260:DNV524379 DDZ524260:DDZ524379 CUD524260:CUD524379 CKH524260:CKH524379 CAL524260:CAL524379 BQP524260:BQP524379 BGT524260:BGT524379 AWX524260:AWX524379 ANB524260:ANB524379 ADF524260:ADF524379 TJ524260:TJ524379 JN524260:JN524379 WVZ458724:WVZ458843 WMD458724:WMD458843 WCH458724:WCH458843 VSL458724:VSL458843 VIP458724:VIP458843 UYT458724:UYT458843 UOX458724:UOX458843 UFB458724:UFB458843 TVF458724:TVF458843 TLJ458724:TLJ458843 TBN458724:TBN458843 SRR458724:SRR458843 SHV458724:SHV458843 RXZ458724:RXZ458843 ROD458724:ROD458843 REH458724:REH458843 QUL458724:QUL458843 QKP458724:QKP458843 QAT458724:QAT458843 PQX458724:PQX458843 PHB458724:PHB458843 OXF458724:OXF458843 ONJ458724:ONJ458843 ODN458724:ODN458843 NTR458724:NTR458843 NJV458724:NJV458843 MZZ458724:MZZ458843 MQD458724:MQD458843 MGH458724:MGH458843 LWL458724:LWL458843 LMP458724:LMP458843 LCT458724:LCT458843 KSX458724:KSX458843 KJB458724:KJB458843 JZF458724:JZF458843 JPJ458724:JPJ458843 JFN458724:JFN458843 IVR458724:IVR458843 ILV458724:ILV458843 IBZ458724:IBZ458843 HSD458724:HSD458843 HIH458724:HIH458843 GYL458724:GYL458843 GOP458724:GOP458843 GET458724:GET458843 FUX458724:FUX458843 FLB458724:FLB458843 FBF458724:FBF458843 ERJ458724:ERJ458843 EHN458724:EHN458843 DXR458724:DXR458843 DNV458724:DNV458843 DDZ458724:DDZ458843 CUD458724:CUD458843 CKH458724:CKH458843 CAL458724:CAL458843 BQP458724:BQP458843 BGT458724:BGT458843 AWX458724:AWX458843 ANB458724:ANB458843 ADF458724:ADF458843 TJ458724:TJ458843 JN458724:JN458843 WVZ393188:WVZ393307 WMD393188:WMD393307 WCH393188:WCH393307 VSL393188:VSL393307 VIP393188:VIP393307 UYT393188:UYT393307 UOX393188:UOX393307 UFB393188:UFB393307 TVF393188:TVF393307 TLJ393188:TLJ393307 TBN393188:TBN393307 SRR393188:SRR393307 SHV393188:SHV393307 RXZ393188:RXZ393307 ROD393188:ROD393307 REH393188:REH393307 QUL393188:QUL393307 QKP393188:QKP393307 QAT393188:QAT393307 PQX393188:PQX393307 PHB393188:PHB393307 OXF393188:OXF393307 ONJ393188:ONJ393307 ODN393188:ODN393307 NTR393188:NTR393307 NJV393188:NJV393307 MZZ393188:MZZ393307 MQD393188:MQD393307 MGH393188:MGH393307 LWL393188:LWL393307 LMP393188:LMP393307 LCT393188:LCT393307 KSX393188:KSX393307 KJB393188:KJB393307 JZF393188:JZF393307 JPJ393188:JPJ393307 JFN393188:JFN393307 IVR393188:IVR393307 ILV393188:ILV393307 IBZ393188:IBZ393307 HSD393188:HSD393307 HIH393188:HIH393307 GYL393188:GYL393307 GOP393188:GOP393307 GET393188:GET393307 FUX393188:FUX393307 FLB393188:FLB393307 FBF393188:FBF393307 ERJ393188:ERJ393307 EHN393188:EHN393307 DXR393188:DXR393307 DNV393188:DNV393307 DDZ393188:DDZ393307 CUD393188:CUD393307 CKH393188:CKH393307 CAL393188:CAL393307 BQP393188:BQP393307 BGT393188:BGT393307 AWX393188:AWX393307 ANB393188:ANB393307 ADF393188:ADF393307 TJ393188:TJ393307 JN393188:JN393307 WVZ327652:WVZ327771 WMD327652:WMD327771 WCH327652:WCH327771 VSL327652:VSL327771 VIP327652:VIP327771 UYT327652:UYT327771 UOX327652:UOX327771 UFB327652:UFB327771 TVF327652:TVF327771 TLJ327652:TLJ327771 TBN327652:TBN327771 SRR327652:SRR327771 SHV327652:SHV327771 RXZ327652:RXZ327771 ROD327652:ROD327771 REH327652:REH327771 QUL327652:QUL327771 QKP327652:QKP327771 QAT327652:QAT327771 PQX327652:PQX327771 PHB327652:PHB327771 OXF327652:OXF327771 ONJ327652:ONJ327771 ODN327652:ODN327771 NTR327652:NTR327771 NJV327652:NJV327771 MZZ327652:MZZ327771 MQD327652:MQD327771 MGH327652:MGH327771 LWL327652:LWL327771 LMP327652:LMP327771 LCT327652:LCT327771 KSX327652:KSX327771 KJB327652:KJB327771 JZF327652:JZF327771 JPJ327652:JPJ327771 JFN327652:JFN327771 IVR327652:IVR327771 ILV327652:ILV327771 IBZ327652:IBZ327771 HSD327652:HSD327771 HIH327652:HIH327771 GYL327652:GYL327771 GOP327652:GOP327771 GET327652:GET327771 FUX327652:FUX327771 FLB327652:FLB327771 FBF327652:FBF327771 ERJ327652:ERJ327771 EHN327652:EHN327771 DXR327652:DXR327771 DNV327652:DNV327771 DDZ327652:DDZ327771 CUD327652:CUD327771 CKH327652:CKH327771 CAL327652:CAL327771 BQP327652:BQP327771 BGT327652:BGT327771 AWX327652:AWX327771 ANB327652:ANB327771 ADF327652:ADF327771 TJ327652:TJ327771 JN327652:JN327771 WVZ262116:WVZ262235 WMD262116:WMD262235 WCH262116:WCH262235 VSL262116:VSL262235 VIP262116:VIP262235 UYT262116:UYT262235 UOX262116:UOX262235 UFB262116:UFB262235 TVF262116:TVF262235 TLJ262116:TLJ262235 TBN262116:TBN262235 SRR262116:SRR262235 SHV262116:SHV262235 RXZ262116:RXZ262235 ROD262116:ROD262235 REH262116:REH262235 QUL262116:QUL262235 QKP262116:QKP262235 QAT262116:QAT262235 PQX262116:PQX262235 PHB262116:PHB262235 OXF262116:OXF262235 ONJ262116:ONJ262235 ODN262116:ODN262235 NTR262116:NTR262235 NJV262116:NJV262235 MZZ262116:MZZ262235 MQD262116:MQD262235 MGH262116:MGH262235 LWL262116:LWL262235 LMP262116:LMP262235 LCT262116:LCT262235 KSX262116:KSX262235 KJB262116:KJB262235 JZF262116:JZF262235 JPJ262116:JPJ262235 JFN262116:JFN262235 IVR262116:IVR262235 ILV262116:ILV262235 IBZ262116:IBZ262235 HSD262116:HSD262235 HIH262116:HIH262235 GYL262116:GYL262235 GOP262116:GOP262235 GET262116:GET262235 FUX262116:FUX262235 FLB262116:FLB262235 FBF262116:FBF262235 ERJ262116:ERJ262235 EHN262116:EHN262235 DXR262116:DXR262235 DNV262116:DNV262235 DDZ262116:DDZ262235 CUD262116:CUD262235 CKH262116:CKH262235 CAL262116:CAL262235 BQP262116:BQP262235 BGT262116:BGT262235 AWX262116:AWX262235 ANB262116:ANB262235 ADF262116:ADF262235 TJ262116:TJ262235 JN262116:JN262235 WVZ196580:WVZ196699 WMD196580:WMD196699 WCH196580:WCH196699 VSL196580:VSL196699 VIP196580:VIP196699 UYT196580:UYT196699 UOX196580:UOX196699 UFB196580:UFB196699 TVF196580:TVF196699 TLJ196580:TLJ196699 TBN196580:TBN196699 SRR196580:SRR196699 SHV196580:SHV196699 RXZ196580:RXZ196699 ROD196580:ROD196699 REH196580:REH196699 QUL196580:QUL196699 QKP196580:QKP196699 QAT196580:QAT196699 PQX196580:PQX196699 PHB196580:PHB196699 OXF196580:OXF196699 ONJ196580:ONJ196699 ODN196580:ODN196699 NTR196580:NTR196699 NJV196580:NJV196699 MZZ196580:MZZ196699 MQD196580:MQD196699 MGH196580:MGH196699 LWL196580:LWL196699 LMP196580:LMP196699 LCT196580:LCT196699 KSX196580:KSX196699 KJB196580:KJB196699 JZF196580:JZF196699 JPJ196580:JPJ196699 JFN196580:JFN196699 IVR196580:IVR196699 ILV196580:ILV196699 IBZ196580:IBZ196699 HSD196580:HSD196699 HIH196580:HIH196699 GYL196580:GYL196699 GOP196580:GOP196699 GET196580:GET196699 FUX196580:FUX196699 FLB196580:FLB196699 FBF196580:FBF196699 ERJ196580:ERJ196699 EHN196580:EHN196699 DXR196580:DXR196699 DNV196580:DNV196699 DDZ196580:DDZ196699 CUD196580:CUD196699 CKH196580:CKH196699 CAL196580:CAL196699 BQP196580:BQP196699 BGT196580:BGT196699 AWX196580:AWX196699 ANB196580:ANB196699 ADF196580:ADF196699 TJ196580:TJ196699 JN196580:JN196699 WVZ131044:WVZ131163 WMD131044:WMD131163 WCH131044:WCH131163 VSL131044:VSL131163 VIP131044:VIP131163 UYT131044:UYT131163 UOX131044:UOX131163 UFB131044:UFB131163 TVF131044:TVF131163 TLJ131044:TLJ131163 TBN131044:TBN131163 SRR131044:SRR131163 SHV131044:SHV131163 RXZ131044:RXZ131163 ROD131044:ROD131163 REH131044:REH131163 QUL131044:QUL131163 QKP131044:QKP131163 QAT131044:QAT131163 PQX131044:PQX131163 PHB131044:PHB131163 OXF131044:OXF131163 ONJ131044:ONJ131163 ODN131044:ODN131163 NTR131044:NTR131163 NJV131044:NJV131163 MZZ131044:MZZ131163 MQD131044:MQD131163 MGH131044:MGH131163 LWL131044:LWL131163 LMP131044:LMP131163 LCT131044:LCT131163 KSX131044:KSX131163 KJB131044:KJB131163 JZF131044:JZF131163 JPJ131044:JPJ131163 JFN131044:JFN131163 IVR131044:IVR131163 ILV131044:ILV131163 IBZ131044:IBZ131163 HSD131044:HSD131163 HIH131044:HIH131163 GYL131044:GYL131163 GOP131044:GOP131163 GET131044:GET131163 FUX131044:FUX131163 FLB131044:FLB131163 FBF131044:FBF131163 ERJ131044:ERJ131163 EHN131044:EHN131163 DXR131044:DXR131163 DNV131044:DNV131163 DDZ131044:DDZ131163 CUD131044:CUD131163 CKH131044:CKH131163 CAL131044:CAL131163 BQP131044:BQP131163 BGT131044:BGT131163 AWX131044:AWX131163 ANB131044:ANB131163 ADF131044:ADF131163 TJ131044:TJ131163 JN131044:JN131163 WVZ65508:WVZ65627 WMD65508:WMD65627 WCH65508:WCH65627 VSL65508:VSL65627 VIP65508:VIP65627 UYT65508:UYT65627 UOX65508:UOX65627 UFB65508:UFB65627 TVF65508:TVF65627 TLJ65508:TLJ65627 TBN65508:TBN65627 SRR65508:SRR65627 SHV65508:SHV65627 RXZ65508:RXZ65627 ROD65508:ROD65627 REH65508:REH65627 QUL65508:QUL65627 QKP65508:QKP65627 QAT65508:QAT65627 PQX65508:PQX65627 PHB65508:PHB65627 OXF65508:OXF65627 ONJ65508:ONJ65627 ODN65508:ODN65627 NTR65508:NTR65627 NJV65508:NJV65627 MZZ65508:MZZ65627 MQD65508:MQD65627 MGH65508:MGH65627 LWL65508:LWL65627 LMP65508:LMP65627 LCT65508:LCT65627 KSX65508:KSX65627 KJB65508:KJB65627 JZF65508:JZF65627 JPJ65508:JPJ65627 JFN65508:JFN65627 IVR65508:IVR65627 ILV65508:ILV65627 IBZ65508:IBZ65627 HSD65508:HSD65627 HIH65508:HIH65627 GYL65508:GYL65627 GOP65508:GOP65627 GET65508:GET65627 FUX65508:FUX65627 FLB65508:FLB65627 FBF65508:FBF65627 ERJ65508:ERJ65627 EHN65508:EHN65627 DXR65508:DXR65627 DNV65508:DNV65627 DDZ65508:DDZ65627 CUD65508:CUD65627 CKH65508:CKH65627 CAL65508:CAL65627 BQP65508:BQP65627 BGT65508:BGT65627 AWX65508:AWX65627 ANB65508:ANB65627 ADF65508:ADF65627 TJ65508:TJ65627 JN65508:JN65627 WVZ30:WVZ91 WMD30:WMD91 WCH30:WCH91 VSL30:VSL91 VIP30:VIP91 UYT30:UYT91 UOX30:UOX91 UFB30:UFB91 TVF30:TVF91 TLJ30:TLJ91 TBN30:TBN91 SRR30:SRR91 SHV30:SHV91 RXZ30:RXZ91 ROD30:ROD91 REH30:REH91 QUL30:QUL91 QKP30:QKP91 QAT30:QAT91 PQX30:PQX91 PHB30:PHB91 OXF30:OXF91 ONJ30:ONJ91 ODN30:ODN91 NTR30:NTR91 NJV30:NJV91 MZZ30:MZZ91 MQD30:MQD91 MGH30:MGH91 LWL30:LWL91 LMP30:LMP91 LCT30:LCT91 KSX30:KSX91 KJB30:KJB91 JZF30:JZF91 JPJ30:JPJ91 JFN30:JFN91 IVR30:IVR91 ILV30:ILV91 IBZ30:IBZ91 HSD30:HSD91 HIH30:HIH91 GYL30:GYL91 GOP30:GOP91 GET30:GET91 FUX30:FUX91 FLB30:FLB91 FBF30:FBF91 ERJ30:ERJ91 EHN30:EHN91 DXR30:DXR91 DNV30:DNV91 DDZ30:DDZ91 CUD30:CUD91 CKH30:CKH91 CAL30:CAL91 BQP30:BQP91 BGT30:BGT91 AWX30:AWX91 ANB30:ANB91 ADF30:ADF91 TJ30:TJ91</xm:sqref>
        </x14:dataValidation>
        <x14:dataValidation type="list" allowBlank="1" showInputMessage="1" showErrorMessage="1" prompt="Please select from the list">
          <x14:formula1>
            <xm:f>$AK$11:$AK$12</xm:f>
          </x14:formula1>
          <xm:sqref>ST34:TF34 EQT34:ERF34 EGX34:EHJ34 DXB34:DXN34 DNF34:DNR34 FUH34:FUT34 DDJ34:DDV34 CTN34:CTZ34 CJR34:CKD34 BZV34:CAH34 BPZ34:BQL34 BGD34:BGP34 FKL34:FKX34 AWH34:AWT34 WLM982996:WLM983131 WBQ982996:WBQ983131 VRU982996:VRU983131 VHY982996:VHY983131 UYC982996:UYC983131 UOG982996:UOG983131 UEK982996:UEK983131 TUO982996:TUO983131 TKS982996:TKS983131 TAW982996:TAW983131 SRA982996:SRA983131 SHE982996:SHE983131 RXI982996:RXI983131 RNM982996:RNM983131 RDQ982996:RDQ983131 QTU982996:QTU983131 QJY982996:QJY983131 QAC982996:QAC983131 PQG982996:PQG983131 PGK982996:PGK983131 OWO982996:OWO983131 OMS982996:OMS983131 OCW982996:OCW983131 NTA982996:NTA983131 NJE982996:NJE983131 MZI982996:MZI983131 MPM982996:MPM983131 MFQ982996:MFQ983131 LVU982996:LVU983131 LLY982996:LLY983131 LCC982996:LCC983131 KSG982996:KSG983131 KIK982996:KIK983131 JYO982996:JYO983131 JOS982996:JOS983131 JEW982996:JEW983131 IVA982996:IVA983131 ILE982996:ILE983131 IBI982996:IBI983131 HRM982996:HRM983131 HHQ982996:HHQ983131 GXU982996:GXU983131 GNY982996:GNY983131 GEC982996:GEC983131 FUG982996:FUG983131 FKK982996:FKK983131 FAO982996:FAO983131 EQS982996:EQS983131 EGW982996:EGW983131 DXA982996:DXA983131 DNE982996:DNE983131 DDI982996:DDI983131 CTM982996:CTM983131 CJQ982996:CJQ983131 BZU982996:BZU983131 BPY982996:BPY983131 BGC982996:BGC983131 AWG982996:AWG983131 AMK982996:AMK983131 ACO982996:ACO983131 SS982996:SS983131 IW982996:IW983131 D982996:D983131 WVI917460:WVI917595 WLM917460:WLM917595 WBQ917460:WBQ917595 VRU917460:VRU917595 VHY917460:VHY917595 UYC917460:UYC917595 UOG917460:UOG917595 UEK917460:UEK917595 TUO917460:TUO917595 TKS917460:TKS917595 TAW917460:TAW917595 SRA917460:SRA917595 SHE917460:SHE917595 RXI917460:RXI917595 RNM917460:RNM917595 RDQ917460:RDQ917595 QTU917460:QTU917595 QJY917460:QJY917595 QAC917460:QAC917595 PQG917460:PQG917595 PGK917460:PGK917595 OWO917460:OWO917595 OMS917460:OMS917595 OCW917460:OCW917595 NTA917460:NTA917595 NJE917460:NJE917595 MZI917460:MZI917595 MPM917460:MPM917595 MFQ917460:MFQ917595 LVU917460:LVU917595 LLY917460:LLY917595 LCC917460:LCC917595 KSG917460:KSG917595 KIK917460:KIK917595 JYO917460:JYO917595 JOS917460:JOS917595 JEW917460:JEW917595 IVA917460:IVA917595 ILE917460:ILE917595 IBI917460:IBI917595 HRM917460:HRM917595 HHQ917460:HHQ917595 GXU917460:GXU917595 GNY917460:GNY917595 GEC917460:GEC917595 FUG917460:FUG917595 FKK917460:FKK917595 FAO917460:FAO917595 EQS917460:EQS917595 EGW917460:EGW917595 DXA917460:DXA917595 DNE917460:DNE917595 DDI917460:DDI917595 CTM917460:CTM917595 CJQ917460:CJQ917595 BZU917460:BZU917595 BPY917460:BPY917595 BGC917460:BGC917595 AWG917460:AWG917595 AMK917460:AMK917595 ACO917460:ACO917595 SS917460:SS917595 IW917460:IW917595 D917460:D917595 WVI851924:WVI852059 WLM851924:WLM852059 WBQ851924:WBQ852059 VRU851924:VRU852059 VHY851924:VHY852059 UYC851924:UYC852059 UOG851924:UOG852059 UEK851924:UEK852059 TUO851924:TUO852059 TKS851924:TKS852059 TAW851924:TAW852059 SRA851924:SRA852059 SHE851924:SHE852059 RXI851924:RXI852059 RNM851924:RNM852059 RDQ851924:RDQ852059 QTU851924:QTU852059 QJY851924:QJY852059 QAC851924:QAC852059 PQG851924:PQG852059 PGK851924:PGK852059 OWO851924:OWO852059 OMS851924:OMS852059 OCW851924:OCW852059 NTA851924:NTA852059 NJE851924:NJE852059 MZI851924:MZI852059 MPM851924:MPM852059 MFQ851924:MFQ852059 LVU851924:LVU852059 LLY851924:LLY852059 LCC851924:LCC852059 KSG851924:KSG852059 KIK851924:KIK852059 JYO851924:JYO852059 JOS851924:JOS852059 JEW851924:JEW852059 IVA851924:IVA852059 ILE851924:ILE852059 IBI851924:IBI852059 HRM851924:HRM852059 HHQ851924:HHQ852059 GXU851924:GXU852059 GNY851924:GNY852059 GEC851924:GEC852059 FUG851924:FUG852059 FKK851924:FKK852059 FAO851924:FAO852059 EQS851924:EQS852059 EGW851924:EGW852059 DXA851924:DXA852059 DNE851924:DNE852059 DDI851924:DDI852059 CTM851924:CTM852059 CJQ851924:CJQ852059 BZU851924:BZU852059 BPY851924:BPY852059 BGC851924:BGC852059 AWG851924:AWG852059 AMK851924:AMK852059 ACO851924:ACO852059 SS851924:SS852059 IW851924:IW852059 D851924:D852059 WVI786388:WVI786523 WLM786388:WLM786523 WBQ786388:WBQ786523 VRU786388:VRU786523 VHY786388:VHY786523 UYC786388:UYC786523 UOG786388:UOG786523 UEK786388:UEK786523 TUO786388:TUO786523 TKS786388:TKS786523 TAW786388:TAW786523 SRA786388:SRA786523 SHE786388:SHE786523 RXI786388:RXI786523 RNM786388:RNM786523 RDQ786388:RDQ786523 QTU786388:QTU786523 QJY786388:QJY786523 QAC786388:QAC786523 PQG786388:PQG786523 PGK786388:PGK786523 OWO786388:OWO786523 OMS786388:OMS786523 OCW786388:OCW786523 NTA786388:NTA786523 NJE786388:NJE786523 MZI786388:MZI786523 MPM786388:MPM786523 MFQ786388:MFQ786523 LVU786388:LVU786523 LLY786388:LLY786523 LCC786388:LCC786523 KSG786388:KSG786523 KIK786388:KIK786523 JYO786388:JYO786523 JOS786388:JOS786523 JEW786388:JEW786523 IVA786388:IVA786523 ILE786388:ILE786523 IBI786388:IBI786523 HRM786388:HRM786523 HHQ786388:HHQ786523 GXU786388:GXU786523 GNY786388:GNY786523 GEC786388:GEC786523 FUG786388:FUG786523 FKK786388:FKK786523 FAO786388:FAO786523 EQS786388:EQS786523 EGW786388:EGW786523 DXA786388:DXA786523 DNE786388:DNE786523 DDI786388:DDI786523 CTM786388:CTM786523 CJQ786388:CJQ786523 BZU786388:BZU786523 BPY786388:BPY786523 BGC786388:BGC786523 AWG786388:AWG786523 AMK786388:AMK786523 ACO786388:ACO786523 SS786388:SS786523 IW786388:IW786523 D786388:D786523 WVI720852:WVI720987 WLM720852:WLM720987 WBQ720852:WBQ720987 VRU720852:VRU720987 VHY720852:VHY720987 UYC720852:UYC720987 UOG720852:UOG720987 UEK720852:UEK720987 TUO720852:TUO720987 TKS720852:TKS720987 TAW720852:TAW720987 SRA720852:SRA720987 SHE720852:SHE720987 RXI720852:RXI720987 RNM720852:RNM720987 RDQ720852:RDQ720987 QTU720852:QTU720987 QJY720852:QJY720987 QAC720852:QAC720987 PQG720852:PQG720987 PGK720852:PGK720987 OWO720852:OWO720987 OMS720852:OMS720987 OCW720852:OCW720987 NTA720852:NTA720987 NJE720852:NJE720987 MZI720852:MZI720987 MPM720852:MPM720987 MFQ720852:MFQ720987 LVU720852:LVU720987 LLY720852:LLY720987 LCC720852:LCC720987 KSG720852:KSG720987 KIK720852:KIK720987 JYO720852:JYO720987 JOS720852:JOS720987 JEW720852:JEW720987 IVA720852:IVA720987 ILE720852:ILE720987 IBI720852:IBI720987 HRM720852:HRM720987 HHQ720852:HHQ720987 GXU720852:GXU720987 GNY720852:GNY720987 GEC720852:GEC720987 FUG720852:FUG720987 FKK720852:FKK720987 FAO720852:FAO720987 EQS720852:EQS720987 EGW720852:EGW720987 DXA720852:DXA720987 DNE720852:DNE720987 DDI720852:DDI720987 CTM720852:CTM720987 CJQ720852:CJQ720987 BZU720852:BZU720987 BPY720852:BPY720987 BGC720852:BGC720987 AWG720852:AWG720987 AMK720852:AMK720987 ACO720852:ACO720987 SS720852:SS720987 IW720852:IW720987 D720852:D720987 WVI655316:WVI655451 WLM655316:WLM655451 WBQ655316:WBQ655451 VRU655316:VRU655451 VHY655316:VHY655451 UYC655316:UYC655451 UOG655316:UOG655451 UEK655316:UEK655451 TUO655316:TUO655451 TKS655316:TKS655451 TAW655316:TAW655451 SRA655316:SRA655451 SHE655316:SHE655451 RXI655316:RXI655451 RNM655316:RNM655451 RDQ655316:RDQ655451 QTU655316:QTU655451 QJY655316:QJY655451 QAC655316:QAC655451 PQG655316:PQG655451 PGK655316:PGK655451 OWO655316:OWO655451 OMS655316:OMS655451 OCW655316:OCW655451 NTA655316:NTA655451 NJE655316:NJE655451 MZI655316:MZI655451 MPM655316:MPM655451 MFQ655316:MFQ655451 LVU655316:LVU655451 LLY655316:LLY655451 LCC655316:LCC655451 KSG655316:KSG655451 KIK655316:KIK655451 JYO655316:JYO655451 JOS655316:JOS655451 JEW655316:JEW655451 IVA655316:IVA655451 ILE655316:ILE655451 IBI655316:IBI655451 HRM655316:HRM655451 HHQ655316:HHQ655451 GXU655316:GXU655451 GNY655316:GNY655451 GEC655316:GEC655451 FUG655316:FUG655451 FKK655316:FKK655451 FAO655316:FAO655451 EQS655316:EQS655451 EGW655316:EGW655451 DXA655316:DXA655451 DNE655316:DNE655451 DDI655316:DDI655451 CTM655316:CTM655451 CJQ655316:CJQ655451 BZU655316:BZU655451 BPY655316:BPY655451 BGC655316:BGC655451 AWG655316:AWG655451 AMK655316:AMK655451 ACO655316:ACO655451 SS655316:SS655451 IW655316:IW655451 D655316:D655451 WVI589780:WVI589915 WLM589780:WLM589915 WBQ589780:WBQ589915 VRU589780:VRU589915 VHY589780:VHY589915 UYC589780:UYC589915 UOG589780:UOG589915 UEK589780:UEK589915 TUO589780:TUO589915 TKS589780:TKS589915 TAW589780:TAW589915 SRA589780:SRA589915 SHE589780:SHE589915 RXI589780:RXI589915 RNM589780:RNM589915 RDQ589780:RDQ589915 QTU589780:QTU589915 QJY589780:QJY589915 QAC589780:QAC589915 PQG589780:PQG589915 PGK589780:PGK589915 OWO589780:OWO589915 OMS589780:OMS589915 OCW589780:OCW589915 NTA589780:NTA589915 NJE589780:NJE589915 MZI589780:MZI589915 MPM589780:MPM589915 MFQ589780:MFQ589915 LVU589780:LVU589915 LLY589780:LLY589915 LCC589780:LCC589915 KSG589780:KSG589915 KIK589780:KIK589915 JYO589780:JYO589915 JOS589780:JOS589915 JEW589780:JEW589915 IVA589780:IVA589915 ILE589780:ILE589915 IBI589780:IBI589915 HRM589780:HRM589915 HHQ589780:HHQ589915 GXU589780:GXU589915 GNY589780:GNY589915 GEC589780:GEC589915 FUG589780:FUG589915 FKK589780:FKK589915 FAO589780:FAO589915 EQS589780:EQS589915 EGW589780:EGW589915 DXA589780:DXA589915 DNE589780:DNE589915 DDI589780:DDI589915 CTM589780:CTM589915 CJQ589780:CJQ589915 BZU589780:BZU589915 BPY589780:BPY589915 BGC589780:BGC589915 AWG589780:AWG589915 AMK589780:AMK589915 ACO589780:ACO589915 SS589780:SS589915 IW589780:IW589915 D589780:D589915 WVI524244:WVI524379 WLM524244:WLM524379 WBQ524244:WBQ524379 VRU524244:VRU524379 VHY524244:VHY524379 UYC524244:UYC524379 UOG524244:UOG524379 UEK524244:UEK524379 TUO524244:TUO524379 TKS524244:TKS524379 TAW524244:TAW524379 SRA524244:SRA524379 SHE524244:SHE524379 RXI524244:RXI524379 RNM524244:RNM524379 RDQ524244:RDQ524379 QTU524244:QTU524379 QJY524244:QJY524379 QAC524244:QAC524379 PQG524244:PQG524379 PGK524244:PGK524379 OWO524244:OWO524379 OMS524244:OMS524379 OCW524244:OCW524379 NTA524244:NTA524379 NJE524244:NJE524379 MZI524244:MZI524379 MPM524244:MPM524379 MFQ524244:MFQ524379 LVU524244:LVU524379 LLY524244:LLY524379 LCC524244:LCC524379 KSG524244:KSG524379 KIK524244:KIK524379 JYO524244:JYO524379 JOS524244:JOS524379 JEW524244:JEW524379 IVA524244:IVA524379 ILE524244:ILE524379 IBI524244:IBI524379 HRM524244:HRM524379 HHQ524244:HHQ524379 GXU524244:GXU524379 GNY524244:GNY524379 GEC524244:GEC524379 FUG524244:FUG524379 FKK524244:FKK524379 FAO524244:FAO524379 EQS524244:EQS524379 EGW524244:EGW524379 DXA524244:DXA524379 DNE524244:DNE524379 DDI524244:DDI524379 CTM524244:CTM524379 CJQ524244:CJQ524379 BZU524244:BZU524379 BPY524244:BPY524379 BGC524244:BGC524379 AWG524244:AWG524379 AMK524244:AMK524379 ACO524244:ACO524379 SS524244:SS524379 IW524244:IW524379 D524244:D524379 WVI458708:WVI458843 WLM458708:WLM458843 WBQ458708:WBQ458843 VRU458708:VRU458843 VHY458708:VHY458843 UYC458708:UYC458843 UOG458708:UOG458843 UEK458708:UEK458843 TUO458708:TUO458843 TKS458708:TKS458843 TAW458708:TAW458843 SRA458708:SRA458843 SHE458708:SHE458843 RXI458708:RXI458843 RNM458708:RNM458843 RDQ458708:RDQ458843 QTU458708:QTU458843 QJY458708:QJY458843 QAC458708:QAC458843 PQG458708:PQG458843 PGK458708:PGK458843 OWO458708:OWO458843 OMS458708:OMS458843 OCW458708:OCW458843 NTA458708:NTA458843 NJE458708:NJE458843 MZI458708:MZI458843 MPM458708:MPM458843 MFQ458708:MFQ458843 LVU458708:LVU458843 LLY458708:LLY458843 LCC458708:LCC458843 KSG458708:KSG458843 KIK458708:KIK458843 JYO458708:JYO458843 JOS458708:JOS458843 JEW458708:JEW458843 IVA458708:IVA458843 ILE458708:ILE458843 IBI458708:IBI458843 HRM458708:HRM458843 HHQ458708:HHQ458843 GXU458708:GXU458843 GNY458708:GNY458843 GEC458708:GEC458843 FUG458708:FUG458843 FKK458708:FKK458843 FAO458708:FAO458843 EQS458708:EQS458843 EGW458708:EGW458843 DXA458708:DXA458843 DNE458708:DNE458843 DDI458708:DDI458843 CTM458708:CTM458843 CJQ458708:CJQ458843 BZU458708:BZU458843 BPY458708:BPY458843 BGC458708:BGC458843 AWG458708:AWG458843 AMK458708:AMK458843 ACO458708:ACO458843 SS458708:SS458843 IW458708:IW458843 D458708:D458843 WVI393172:WVI393307 WLM393172:WLM393307 WBQ393172:WBQ393307 VRU393172:VRU393307 VHY393172:VHY393307 UYC393172:UYC393307 UOG393172:UOG393307 UEK393172:UEK393307 TUO393172:TUO393307 TKS393172:TKS393307 TAW393172:TAW393307 SRA393172:SRA393307 SHE393172:SHE393307 RXI393172:RXI393307 RNM393172:RNM393307 RDQ393172:RDQ393307 QTU393172:QTU393307 QJY393172:QJY393307 QAC393172:QAC393307 PQG393172:PQG393307 PGK393172:PGK393307 OWO393172:OWO393307 OMS393172:OMS393307 OCW393172:OCW393307 NTA393172:NTA393307 NJE393172:NJE393307 MZI393172:MZI393307 MPM393172:MPM393307 MFQ393172:MFQ393307 LVU393172:LVU393307 LLY393172:LLY393307 LCC393172:LCC393307 KSG393172:KSG393307 KIK393172:KIK393307 JYO393172:JYO393307 JOS393172:JOS393307 JEW393172:JEW393307 IVA393172:IVA393307 ILE393172:ILE393307 IBI393172:IBI393307 HRM393172:HRM393307 HHQ393172:HHQ393307 GXU393172:GXU393307 GNY393172:GNY393307 GEC393172:GEC393307 FUG393172:FUG393307 FKK393172:FKK393307 FAO393172:FAO393307 EQS393172:EQS393307 EGW393172:EGW393307 DXA393172:DXA393307 DNE393172:DNE393307 DDI393172:DDI393307 CTM393172:CTM393307 CJQ393172:CJQ393307 BZU393172:BZU393307 BPY393172:BPY393307 BGC393172:BGC393307 AWG393172:AWG393307 AMK393172:AMK393307 ACO393172:ACO393307 SS393172:SS393307 IW393172:IW393307 D393172:D393307 WVI327636:WVI327771 WLM327636:WLM327771 WBQ327636:WBQ327771 VRU327636:VRU327771 VHY327636:VHY327771 UYC327636:UYC327771 UOG327636:UOG327771 UEK327636:UEK327771 TUO327636:TUO327771 TKS327636:TKS327771 TAW327636:TAW327771 SRA327636:SRA327771 SHE327636:SHE327771 RXI327636:RXI327771 RNM327636:RNM327771 RDQ327636:RDQ327771 QTU327636:QTU327771 QJY327636:QJY327771 QAC327636:QAC327771 PQG327636:PQG327771 PGK327636:PGK327771 OWO327636:OWO327771 OMS327636:OMS327771 OCW327636:OCW327771 NTA327636:NTA327771 NJE327636:NJE327771 MZI327636:MZI327771 MPM327636:MPM327771 MFQ327636:MFQ327771 LVU327636:LVU327771 LLY327636:LLY327771 LCC327636:LCC327771 KSG327636:KSG327771 KIK327636:KIK327771 JYO327636:JYO327771 JOS327636:JOS327771 JEW327636:JEW327771 IVA327636:IVA327771 ILE327636:ILE327771 IBI327636:IBI327771 HRM327636:HRM327771 HHQ327636:HHQ327771 GXU327636:GXU327771 GNY327636:GNY327771 GEC327636:GEC327771 FUG327636:FUG327771 FKK327636:FKK327771 FAO327636:FAO327771 EQS327636:EQS327771 EGW327636:EGW327771 DXA327636:DXA327771 DNE327636:DNE327771 DDI327636:DDI327771 CTM327636:CTM327771 CJQ327636:CJQ327771 BZU327636:BZU327771 BPY327636:BPY327771 BGC327636:BGC327771 AWG327636:AWG327771 AMK327636:AMK327771 ACO327636:ACO327771 SS327636:SS327771 IW327636:IW327771 D327636:D327771 WVI262100:WVI262235 WLM262100:WLM262235 WBQ262100:WBQ262235 VRU262100:VRU262235 VHY262100:VHY262235 UYC262100:UYC262235 UOG262100:UOG262235 UEK262100:UEK262235 TUO262100:TUO262235 TKS262100:TKS262235 TAW262100:TAW262235 SRA262100:SRA262235 SHE262100:SHE262235 RXI262100:RXI262235 RNM262100:RNM262235 RDQ262100:RDQ262235 QTU262100:QTU262235 QJY262100:QJY262235 QAC262100:QAC262235 PQG262100:PQG262235 PGK262100:PGK262235 OWO262100:OWO262235 OMS262100:OMS262235 OCW262100:OCW262235 NTA262100:NTA262235 NJE262100:NJE262235 MZI262100:MZI262235 MPM262100:MPM262235 MFQ262100:MFQ262235 LVU262100:LVU262235 LLY262100:LLY262235 LCC262100:LCC262235 KSG262100:KSG262235 KIK262100:KIK262235 JYO262100:JYO262235 JOS262100:JOS262235 JEW262100:JEW262235 IVA262100:IVA262235 ILE262100:ILE262235 IBI262100:IBI262235 HRM262100:HRM262235 HHQ262100:HHQ262235 GXU262100:GXU262235 GNY262100:GNY262235 GEC262100:GEC262235 FUG262100:FUG262235 FKK262100:FKK262235 FAO262100:FAO262235 EQS262100:EQS262235 EGW262100:EGW262235 DXA262100:DXA262235 DNE262100:DNE262235 DDI262100:DDI262235 CTM262100:CTM262235 CJQ262100:CJQ262235 BZU262100:BZU262235 BPY262100:BPY262235 BGC262100:BGC262235 AWG262100:AWG262235 AMK262100:AMK262235 ACO262100:ACO262235 SS262100:SS262235 IW262100:IW262235 D262100:D262235 WVI196564:WVI196699 WLM196564:WLM196699 WBQ196564:WBQ196699 VRU196564:VRU196699 VHY196564:VHY196699 UYC196564:UYC196699 UOG196564:UOG196699 UEK196564:UEK196699 TUO196564:TUO196699 TKS196564:TKS196699 TAW196564:TAW196699 SRA196564:SRA196699 SHE196564:SHE196699 RXI196564:RXI196699 RNM196564:RNM196699 RDQ196564:RDQ196699 QTU196564:QTU196699 QJY196564:QJY196699 QAC196564:QAC196699 PQG196564:PQG196699 PGK196564:PGK196699 OWO196564:OWO196699 OMS196564:OMS196699 OCW196564:OCW196699 NTA196564:NTA196699 NJE196564:NJE196699 MZI196564:MZI196699 MPM196564:MPM196699 MFQ196564:MFQ196699 LVU196564:LVU196699 LLY196564:LLY196699 LCC196564:LCC196699 KSG196564:KSG196699 KIK196564:KIK196699 JYO196564:JYO196699 JOS196564:JOS196699 JEW196564:JEW196699 IVA196564:IVA196699 ILE196564:ILE196699 IBI196564:IBI196699 HRM196564:HRM196699 HHQ196564:HHQ196699 GXU196564:GXU196699 GNY196564:GNY196699 GEC196564:GEC196699 FUG196564:FUG196699 FKK196564:FKK196699 FAO196564:FAO196699 EQS196564:EQS196699 EGW196564:EGW196699 DXA196564:DXA196699 DNE196564:DNE196699 DDI196564:DDI196699 CTM196564:CTM196699 CJQ196564:CJQ196699 BZU196564:BZU196699 BPY196564:BPY196699 BGC196564:BGC196699 AWG196564:AWG196699 AMK196564:AMK196699 ACO196564:ACO196699 SS196564:SS196699 IW196564:IW196699 D196564:D196699 WVI131028:WVI131163 WLM131028:WLM131163 WBQ131028:WBQ131163 VRU131028:VRU131163 VHY131028:VHY131163 UYC131028:UYC131163 UOG131028:UOG131163 UEK131028:UEK131163 TUO131028:TUO131163 TKS131028:TKS131163 TAW131028:TAW131163 SRA131028:SRA131163 SHE131028:SHE131163 RXI131028:RXI131163 RNM131028:RNM131163 RDQ131028:RDQ131163 QTU131028:QTU131163 QJY131028:QJY131163 QAC131028:QAC131163 PQG131028:PQG131163 PGK131028:PGK131163 OWO131028:OWO131163 OMS131028:OMS131163 OCW131028:OCW131163 NTA131028:NTA131163 NJE131028:NJE131163 MZI131028:MZI131163 MPM131028:MPM131163 MFQ131028:MFQ131163 LVU131028:LVU131163 LLY131028:LLY131163 LCC131028:LCC131163 KSG131028:KSG131163 KIK131028:KIK131163 JYO131028:JYO131163 JOS131028:JOS131163 JEW131028:JEW131163 IVA131028:IVA131163 ILE131028:ILE131163 IBI131028:IBI131163 HRM131028:HRM131163 HHQ131028:HHQ131163 GXU131028:GXU131163 GNY131028:GNY131163 GEC131028:GEC131163 FUG131028:FUG131163 FKK131028:FKK131163 FAO131028:FAO131163 EQS131028:EQS131163 EGW131028:EGW131163 DXA131028:DXA131163 DNE131028:DNE131163 DDI131028:DDI131163 CTM131028:CTM131163 CJQ131028:CJQ131163 BZU131028:BZU131163 BPY131028:BPY131163 BGC131028:BGC131163 AWG131028:AWG131163 AMK131028:AMK131163 ACO131028:ACO131163 SS131028:SS131163 IW131028:IW131163 D131028:D131163 WVI65492:WVI65627 WLM65492:WLM65627 WBQ65492:WBQ65627 VRU65492:VRU65627 VHY65492:VHY65627 UYC65492:UYC65627 UOG65492:UOG65627 UEK65492:UEK65627 TUO65492:TUO65627 TKS65492:TKS65627 TAW65492:TAW65627 SRA65492:SRA65627 SHE65492:SHE65627 RXI65492:RXI65627 RNM65492:RNM65627 RDQ65492:RDQ65627 QTU65492:QTU65627 QJY65492:QJY65627 QAC65492:QAC65627 PQG65492:PQG65627 PGK65492:PGK65627 OWO65492:OWO65627 OMS65492:OMS65627 OCW65492:OCW65627 NTA65492:NTA65627 NJE65492:NJE65627 MZI65492:MZI65627 MPM65492:MPM65627 MFQ65492:MFQ65627 LVU65492:LVU65627 LLY65492:LLY65627 LCC65492:LCC65627 KSG65492:KSG65627 KIK65492:KIK65627 JYO65492:JYO65627 JOS65492:JOS65627 JEW65492:JEW65627 IVA65492:IVA65627 ILE65492:ILE65627 IBI65492:IBI65627 HRM65492:HRM65627 HHQ65492:HHQ65627 GXU65492:GXU65627 GNY65492:GNY65627 GEC65492:GEC65627 FUG65492:FUG65627 FKK65492:FKK65627 FAO65492:FAO65627 EQS65492:EQS65627 EGW65492:EGW65627 DXA65492:DXA65627 DNE65492:DNE65627 DDI65492:DDI65627 CTM65492:CTM65627 CJQ65492:CJQ65627 BZU65492:BZU65627 BPY65492:BPY65627 BGC65492:BGC65627 AWG65492:AWG65627 AMK65492:AMK65627 ACO65492:ACO65627 SS65492:SS65627 IW65492:IW65627 D65492:D65627 WVI14:WVI91 WLM14:WLM91 WBQ14:WBQ91 VRU14:VRU91 VHY14:VHY91 UYC14:UYC91 UOG14:UOG91 UEK14:UEK91 TUO14:TUO91 TKS14:TKS91 TAW14:TAW91 SRA14:SRA91 SHE14:SHE91 RXI14:RXI91 RNM14:RNM91 RDQ14:RDQ91 QTU14:QTU91 QJY14:QJY91 QAC14:QAC91 PQG14:PQG91 PGK14:PGK91 OWO14:OWO91 OMS14:OMS91 OCW14:OCW91 NTA14:NTA91 NJE14:NJE91 MZI14:MZI91 MPM14:MPM91 MFQ14:MFQ91 LVU14:LVU91 LLY14:LLY91 LCC14:LCC91 KSG14:KSG91 KIK14:KIK91 JYO14:JYO91 JOS14:JOS91 JEW14:JEW91 IVA14:IVA91 ILE14:ILE91 IBI14:IBI91 HRM14:HRM91 HHQ14:HHQ91 GXU14:GXU91 GNY14:GNY91 GEC14:GEC91 FUG14:FUG91 FKK14:FKK91 FAO14:FAO91 EQS14:EQS91 EGW14:EGW91 DXA14:DXA91 DNE14:DNE91 DDI14:DDI91 CTM14:CTM91 CJQ14:CJQ91 BZU14:BZU91 BPY14:BPY91 BGC14:BGC91 AWG14:AWG91 AMK14:AMK91 ACO14:ACO91 SS14:SS91 IW14:IW91 AML34:AMX34 WVI982994:WVV982994 WLM982994:WLZ982994 WBQ982994:WCD982994 VRU982994:VSH982994 VHY982994:VIL982994 UYC982994:UYP982994 UOG982994:UOT982994 UEK982994:UEX982994 TUO982994:TVB982994 TKS982994:TLF982994 TAW982994:TBJ982994 SRA982994:SRN982994 SHE982994:SHR982994 RXI982994:RXV982994 RNM982994:RNZ982994 RDQ982994:RED982994 QTU982994:QUH982994 QJY982994:QKL982994 QAC982994:QAP982994 PQG982994:PQT982994 PGK982994:PGX982994 OWO982994:OXB982994 OMS982994:ONF982994 OCW982994:ODJ982994 NTA982994:NTN982994 NJE982994:NJR982994 MZI982994:MZV982994 MPM982994:MPZ982994 MFQ982994:MGD982994 LVU982994:LWH982994 LLY982994:LML982994 LCC982994:LCP982994 KSG982994:KST982994 KIK982994:KIX982994 JYO982994:JZB982994 JOS982994:JPF982994 JEW982994:JFJ982994 IVA982994:IVN982994 ILE982994:ILR982994 IBI982994:IBV982994 HRM982994:HRZ982994 HHQ982994:HID982994 GXU982994:GYH982994 GNY982994:GOL982994 GEC982994:GEP982994 FUG982994:FUT982994 FKK982994:FKX982994 FAO982994:FBB982994 EQS982994:ERF982994 EGW982994:EHJ982994 DXA982994:DXN982994 DNE982994:DNR982994 DDI982994:DDV982994 CTM982994:CTZ982994 CJQ982994:CKD982994 BZU982994:CAH982994 BPY982994:BQL982994 BGC982994:BGP982994 AWG982994:AWT982994 AMK982994:AMX982994 ACO982994:ADB982994 SS982994:TF982994 IW982994:JJ982994 D982994:X982994 WVI917458:WVV917458 WLM917458:WLZ917458 WBQ917458:WCD917458 VRU917458:VSH917458 VHY917458:VIL917458 UYC917458:UYP917458 UOG917458:UOT917458 UEK917458:UEX917458 TUO917458:TVB917458 TKS917458:TLF917458 TAW917458:TBJ917458 SRA917458:SRN917458 SHE917458:SHR917458 RXI917458:RXV917458 RNM917458:RNZ917458 RDQ917458:RED917458 QTU917458:QUH917458 QJY917458:QKL917458 QAC917458:QAP917458 PQG917458:PQT917458 PGK917458:PGX917458 OWO917458:OXB917458 OMS917458:ONF917458 OCW917458:ODJ917458 NTA917458:NTN917458 NJE917458:NJR917458 MZI917458:MZV917458 MPM917458:MPZ917458 MFQ917458:MGD917458 LVU917458:LWH917458 LLY917458:LML917458 LCC917458:LCP917458 KSG917458:KST917458 KIK917458:KIX917458 JYO917458:JZB917458 JOS917458:JPF917458 JEW917458:JFJ917458 IVA917458:IVN917458 ILE917458:ILR917458 IBI917458:IBV917458 HRM917458:HRZ917458 HHQ917458:HID917458 GXU917458:GYH917458 GNY917458:GOL917458 GEC917458:GEP917458 FUG917458:FUT917458 FKK917458:FKX917458 FAO917458:FBB917458 EQS917458:ERF917458 EGW917458:EHJ917458 DXA917458:DXN917458 DNE917458:DNR917458 DDI917458:DDV917458 CTM917458:CTZ917458 CJQ917458:CKD917458 BZU917458:CAH917458 BPY917458:BQL917458 BGC917458:BGP917458 AWG917458:AWT917458 AMK917458:AMX917458 ACO917458:ADB917458 SS917458:TF917458 IW917458:JJ917458 D917458:X917458 WVI851922:WVV851922 WLM851922:WLZ851922 WBQ851922:WCD851922 VRU851922:VSH851922 VHY851922:VIL851922 UYC851922:UYP851922 UOG851922:UOT851922 UEK851922:UEX851922 TUO851922:TVB851922 TKS851922:TLF851922 TAW851922:TBJ851922 SRA851922:SRN851922 SHE851922:SHR851922 RXI851922:RXV851922 RNM851922:RNZ851922 RDQ851922:RED851922 QTU851922:QUH851922 QJY851922:QKL851922 QAC851922:QAP851922 PQG851922:PQT851922 PGK851922:PGX851922 OWO851922:OXB851922 OMS851922:ONF851922 OCW851922:ODJ851922 NTA851922:NTN851922 NJE851922:NJR851922 MZI851922:MZV851922 MPM851922:MPZ851922 MFQ851922:MGD851922 LVU851922:LWH851922 LLY851922:LML851922 LCC851922:LCP851922 KSG851922:KST851922 KIK851922:KIX851922 JYO851922:JZB851922 JOS851922:JPF851922 JEW851922:JFJ851922 IVA851922:IVN851922 ILE851922:ILR851922 IBI851922:IBV851922 HRM851922:HRZ851922 HHQ851922:HID851922 GXU851922:GYH851922 GNY851922:GOL851922 GEC851922:GEP851922 FUG851922:FUT851922 FKK851922:FKX851922 FAO851922:FBB851922 EQS851922:ERF851922 EGW851922:EHJ851922 DXA851922:DXN851922 DNE851922:DNR851922 DDI851922:DDV851922 CTM851922:CTZ851922 CJQ851922:CKD851922 BZU851922:CAH851922 BPY851922:BQL851922 BGC851922:BGP851922 AWG851922:AWT851922 AMK851922:AMX851922 ACO851922:ADB851922 SS851922:TF851922 IW851922:JJ851922 D851922:X851922 WVI786386:WVV786386 WLM786386:WLZ786386 WBQ786386:WCD786386 VRU786386:VSH786386 VHY786386:VIL786386 UYC786386:UYP786386 UOG786386:UOT786386 UEK786386:UEX786386 TUO786386:TVB786386 TKS786386:TLF786386 TAW786386:TBJ786386 SRA786386:SRN786386 SHE786386:SHR786386 RXI786386:RXV786386 RNM786386:RNZ786386 RDQ786386:RED786386 QTU786386:QUH786386 QJY786386:QKL786386 QAC786386:QAP786386 PQG786386:PQT786386 PGK786386:PGX786386 OWO786386:OXB786386 OMS786386:ONF786386 OCW786386:ODJ786386 NTA786386:NTN786386 NJE786386:NJR786386 MZI786386:MZV786386 MPM786386:MPZ786386 MFQ786386:MGD786386 LVU786386:LWH786386 LLY786386:LML786386 LCC786386:LCP786386 KSG786386:KST786386 KIK786386:KIX786386 JYO786386:JZB786386 JOS786386:JPF786386 JEW786386:JFJ786386 IVA786386:IVN786386 ILE786386:ILR786386 IBI786386:IBV786386 HRM786386:HRZ786386 HHQ786386:HID786386 GXU786386:GYH786386 GNY786386:GOL786386 GEC786386:GEP786386 FUG786386:FUT786386 FKK786386:FKX786386 FAO786386:FBB786386 EQS786386:ERF786386 EGW786386:EHJ786386 DXA786386:DXN786386 DNE786386:DNR786386 DDI786386:DDV786386 CTM786386:CTZ786386 CJQ786386:CKD786386 BZU786386:CAH786386 BPY786386:BQL786386 BGC786386:BGP786386 AWG786386:AWT786386 AMK786386:AMX786386 ACO786386:ADB786386 SS786386:TF786386 IW786386:JJ786386 D786386:X786386 WVI720850:WVV720850 WLM720850:WLZ720850 WBQ720850:WCD720850 VRU720850:VSH720850 VHY720850:VIL720850 UYC720850:UYP720850 UOG720850:UOT720850 UEK720850:UEX720850 TUO720850:TVB720850 TKS720850:TLF720850 TAW720850:TBJ720850 SRA720850:SRN720850 SHE720850:SHR720850 RXI720850:RXV720850 RNM720850:RNZ720850 RDQ720850:RED720850 QTU720850:QUH720850 QJY720850:QKL720850 QAC720850:QAP720850 PQG720850:PQT720850 PGK720850:PGX720850 OWO720850:OXB720850 OMS720850:ONF720850 OCW720850:ODJ720850 NTA720850:NTN720850 NJE720850:NJR720850 MZI720850:MZV720850 MPM720850:MPZ720850 MFQ720850:MGD720850 LVU720850:LWH720850 LLY720850:LML720850 LCC720850:LCP720850 KSG720850:KST720850 KIK720850:KIX720850 JYO720850:JZB720850 JOS720850:JPF720850 JEW720850:JFJ720850 IVA720850:IVN720850 ILE720850:ILR720850 IBI720850:IBV720850 HRM720850:HRZ720850 HHQ720850:HID720850 GXU720850:GYH720850 GNY720850:GOL720850 GEC720850:GEP720850 FUG720850:FUT720850 FKK720850:FKX720850 FAO720850:FBB720850 EQS720850:ERF720850 EGW720850:EHJ720850 DXA720850:DXN720850 DNE720850:DNR720850 DDI720850:DDV720850 CTM720850:CTZ720850 CJQ720850:CKD720850 BZU720850:CAH720850 BPY720850:BQL720850 BGC720850:BGP720850 AWG720850:AWT720850 AMK720850:AMX720850 ACO720850:ADB720850 SS720850:TF720850 IW720850:JJ720850 D720850:X720850 WVI655314:WVV655314 WLM655314:WLZ655314 WBQ655314:WCD655314 VRU655314:VSH655314 VHY655314:VIL655314 UYC655314:UYP655314 UOG655314:UOT655314 UEK655314:UEX655314 TUO655314:TVB655314 TKS655314:TLF655314 TAW655314:TBJ655314 SRA655314:SRN655314 SHE655314:SHR655314 RXI655314:RXV655314 RNM655314:RNZ655314 RDQ655314:RED655314 QTU655314:QUH655314 QJY655314:QKL655314 QAC655314:QAP655314 PQG655314:PQT655314 PGK655314:PGX655314 OWO655314:OXB655314 OMS655314:ONF655314 OCW655314:ODJ655314 NTA655314:NTN655314 NJE655314:NJR655314 MZI655314:MZV655314 MPM655314:MPZ655314 MFQ655314:MGD655314 LVU655314:LWH655314 LLY655314:LML655314 LCC655314:LCP655314 KSG655314:KST655314 KIK655314:KIX655314 JYO655314:JZB655314 JOS655314:JPF655314 JEW655314:JFJ655314 IVA655314:IVN655314 ILE655314:ILR655314 IBI655314:IBV655314 HRM655314:HRZ655314 HHQ655314:HID655314 GXU655314:GYH655314 GNY655314:GOL655314 GEC655314:GEP655314 FUG655314:FUT655314 FKK655314:FKX655314 FAO655314:FBB655314 EQS655314:ERF655314 EGW655314:EHJ655314 DXA655314:DXN655314 DNE655314:DNR655314 DDI655314:DDV655314 CTM655314:CTZ655314 CJQ655314:CKD655314 BZU655314:CAH655314 BPY655314:BQL655314 BGC655314:BGP655314 AWG655314:AWT655314 AMK655314:AMX655314 ACO655314:ADB655314 SS655314:TF655314 IW655314:JJ655314 D655314:X655314 WVI589778:WVV589778 WLM589778:WLZ589778 WBQ589778:WCD589778 VRU589778:VSH589778 VHY589778:VIL589778 UYC589778:UYP589778 UOG589778:UOT589778 UEK589778:UEX589778 TUO589778:TVB589778 TKS589778:TLF589778 TAW589778:TBJ589778 SRA589778:SRN589778 SHE589778:SHR589778 RXI589778:RXV589778 RNM589778:RNZ589778 RDQ589778:RED589778 QTU589778:QUH589778 QJY589778:QKL589778 QAC589778:QAP589778 PQG589778:PQT589778 PGK589778:PGX589778 OWO589778:OXB589778 OMS589778:ONF589778 OCW589778:ODJ589778 NTA589778:NTN589778 NJE589778:NJR589778 MZI589778:MZV589778 MPM589778:MPZ589778 MFQ589778:MGD589778 LVU589778:LWH589778 LLY589778:LML589778 LCC589778:LCP589778 KSG589778:KST589778 KIK589778:KIX589778 JYO589778:JZB589778 JOS589778:JPF589778 JEW589778:JFJ589778 IVA589778:IVN589778 ILE589778:ILR589778 IBI589778:IBV589778 HRM589778:HRZ589778 HHQ589778:HID589778 GXU589778:GYH589778 GNY589778:GOL589778 GEC589778:GEP589778 FUG589778:FUT589778 FKK589778:FKX589778 FAO589778:FBB589778 EQS589778:ERF589778 EGW589778:EHJ589778 DXA589778:DXN589778 DNE589778:DNR589778 DDI589778:DDV589778 CTM589778:CTZ589778 CJQ589778:CKD589778 BZU589778:CAH589778 BPY589778:BQL589778 BGC589778:BGP589778 AWG589778:AWT589778 AMK589778:AMX589778 ACO589778:ADB589778 SS589778:TF589778 IW589778:JJ589778 D589778:X589778 WVI524242:WVV524242 WLM524242:WLZ524242 WBQ524242:WCD524242 VRU524242:VSH524242 VHY524242:VIL524242 UYC524242:UYP524242 UOG524242:UOT524242 UEK524242:UEX524242 TUO524242:TVB524242 TKS524242:TLF524242 TAW524242:TBJ524242 SRA524242:SRN524242 SHE524242:SHR524242 RXI524242:RXV524242 RNM524242:RNZ524242 RDQ524242:RED524242 QTU524242:QUH524242 QJY524242:QKL524242 QAC524242:QAP524242 PQG524242:PQT524242 PGK524242:PGX524242 OWO524242:OXB524242 OMS524242:ONF524242 OCW524242:ODJ524242 NTA524242:NTN524242 NJE524242:NJR524242 MZI524242:MZV524242 MPM524242:MPZ524242 MFQ524242:MGD524242 LVU524242:LWH524242 LLY524242:LML524242 LCC524242:LCP524242 KSG524242:KST524242 KIK524242:KIX524242 JYO524242:JZB524242 JOS524242:JPF524242 JEW524242:JFJ524242 IVA524242:IVN524242 ILE524242:ILR524242 IBI524242:IBV524242 HRM524242:HRZ524242 HHQ524242:HID524242 GXU524242:GYH524242 GNY524242:GOL524242 GEC524242:GEP524242 FUG524242:FUT524242 FKK524242:FKX524242 FAO524242:FBB524242 EQS524242:ERF524242 EGW524242:EHJ524242 DXA524242:DXN524242 DNE524242:DNR524242 DDI524242:DDV524242 CTM524242:CTZ524242 CJQ524242:CKD524242 BZU524242:CAH524242 BPY524242:BQL524242 BGC524242:BGP524242 AWG524242:AWT524242 AMK524242:AMX524242 ACO524242:ADB524242 SS524242:TF524242 IW524242:JJ524242 D524242:X524242 WVI458706:WVV458706 WLM458706:WLZ458706 WBQ458706:WCD458706 VRU458706:VSH458706 VHY458706:VIL458706 UYC458706:UYP458706 UOG458706:UOT458706 UEK458706:UEX458706 TUO458706:TVB458706 TKS458706:TLF458706 TAW458706:TBJ458706 SRA458706:SRN458706 SHE458706:SHR458706 RXI458706:RXV458706 RNM458706:RNZ458706 RDQ458706:RED458706 QTU458706:QUH458706 QJY458706:QKL458706 QAC458706:QAP458706 PQG458706:PQT458706 PGK458706:PGX458706 OWO458706:OXB458706 OMS458706:ONF458706 OCW458706:ODJ458706 NTA458706:NTN458706 NJE458706:NJR458706 MZI458706:MZV458706 MPM458706:MPZ458706 MFQ458706:MGD458706 LVU458706:LWH458706 LLY458706:LML458706 LCC458706:LCP458706 KSG458706:KST458706 KIK458706:KIX458706 JYO458706:JZB458706 JOS458706:JPF458706 JEW458706:JFJ458706 IVA458706:IVN458706 ILE458706:ILR458706 IBI458706:IBV458706 HRM458706:HRZ458706 HHQ458706:HID458706 GXU458706:GYH458706 GNY458706:GOL458706 GEC458706:GEP458706 FUG458706:FUT458706 FKK458706:FKX458706 FAO458706:FBB458706 EQS458706:ERF458706 EGW458706:EHJ458706 DXA458706:DXN458706 DNE458706:DNR458706 DDI458706:DDV458706 CTM458706:CTZ458706 CJQ458706:CKD458706 BZU458706:CAH458706 BPY458706:BQL458706 BGC458706:BGP458706 AWG458706:AWT458706 AMK458706:AMX458706 ACO458706:ADB458706 SS458706:TF458706 IW458706:JJ458706 D458706:X458706 WVI393170:WVV393170 WLM393170:WLZ393170 WBQ393170:WCD393170 VRU393170:VSH393170 VHY393170:VIL393170 UYC393170:UYP393170 UOG393170:UOT393170 UEK393170:UEX393170 TUO393170:TVB393170 TKS393170:TLF393170 TAW393170:TBJ393170 SRA393170:SRN393170 SHE393170:SHR393170 RXI393170:RXV393170 RNM393170:RNZ393170 RDQ393170:RED393170 QTU393170:QUH393170 QJY393170:QKL393170 QAC393170:QAP393170 PQG393170:PQT393170 PGK393170:PGX393170 OWO393170:OXB393170 OMS393170:ONF393170 OCW393170:ODJ393170 NTA393170:NTN393170 NJE393170:NJR393170 MZI393170:MZV393170 MPM393170:MPZ393170 MFQ393170:MGD393170 LVU393170:LWH393170 LLY393170:LML393170 LCC393170:LCP393170 KSG393170:KST393170 KIK393170:KIX393170 JYO393170:JZB393170 JOS393170:JPF393170 JEW393170:JFJ393170 IVA393170:IVN393170 ILE393170:ILR393170 IBI393170:IBV393170 HRM393170:HRZ393170 HHQ393170:HID393170 GXU393170:GYH393170 GNY393170:GOL393170 GEC393170:GEP393170 FUG393170:FUT393170 FKK393170:FKX393170 FAO393170:FBB393170 EQS393170:ERF393170 EGW393170:EHJ393170 DXA393170:DXN393170 DNE393170:DNR393170 DDI393170:DDV393170 CTM393170:CTZ393170 CJQ393170:CKD393170 BZU393170:CAH393170 BPY393170:BQL393170 BGC393170:BGP393170 AWG393170:AWT393170 AMK393170:AMX393170 ACO393170:ADB393170 SS393170:TF393170 IW393170:JJ393170 D393170:X393170 WVI327634:WVV327634 WLM327634:WLZ327634 WBQ327634:WCD327634 VRU327634:VSH327634 VHY327634:VIL327634 UYC327634:UYP327634 UOG327634:UOT327634 UEK327634:UEX327634 TUO327634:TVB327634 TKS327634:TLF327634 TAW327634:TBJ327634 SRA327634:SRN327634 SHE327634:SHR327634 RXI327634:RXV327634 RNM327634:RNZ327634 RDQ327634:RED327634 QTU327634:QUH327634 QJY327634:QKL327634 QAC327634:QAP327634 PQG327634:PQT327634 PGK327634:PGX327634 OWO327634:OXB327634 OMS327634:ONF327634 OCW327634:ODJ327634 NTA327634:NTN327634 NJE327634:NJR327634 MZI327634:MZV327634 MPM327634:MPZ327634 MFQ327634:MGD327634 LVU327634:LWH327634 LLY327634:LML327634 LCC327634:LCP327634 KSG327634:KST327634 KIK327634:KIX327634 JYO327634:JZB327634 JOS327634:JPF327634 JEW327634:JFJ327634 IVA327634:IVN327634 ILE327634:ILR327634 IBI327634:IBV327634 HRM327634:HRZ327634 HHQ327634:HID327634 GXU327634:GYH327634 GNY327634:GOL327634 GEC327634:GEP327634 FUG327634:FUT327634 FKK327634:FKX327634 FAO327634:FBB327634 EQS327634:ERF327634 EGW327634:EHJ327634 DXA327634:DXN327634 DNE327634:DNR327634 DDI327634:DDV327634 CTM327634:CTZ327634 CJQ327634:CKD327634 BZU327634:CAH327634 BPY327634:BQL327634 BGC327634:BGP327634 AWG327634:AWT327634 AMK327634:AMX327634 ACO327634:ADB327634 SS327634:TF327634 IW327634:JJ327634 D327634:X327634 WVI262098:WVV262098 WLM262098:WLZ262098 WBQ262098:WCD262098 VRU262098:VSH262098 VHY262098:VIL262098 UYC262098:UYP262098 UOG262098:UOT262098 UEK262098:UEX262098 TUO262098:TVB262098 TKS262098:TLF262098 TAW262098:TBJ262098 SRA262098:SRN262098 SHE262098:SHR262098 RXI262098:RXV262098 RNM262098:RNZ262098 RDQ262098:RED262098 QTU262098:QUH262098 QJY262098:QKL262098 QAC262098:QAP262098 PQG262098:PQT262098 PGK262098:PGX262098 OWO262098:OXB262098 OMS262098:ONF262098 OCW262098:ODJ262098 NTA262098:NTN262098 NJE262098:NJR262098 MZI262098:MZV262098 MPM262098:MPZ262098 MFQ262098:MGD262098 LVU262098:LWH262098 LLY262098:LML262098 LCC262098:LCP262098 KSG262098:KST262098 KIK262098:KIX262098 JYO262098:JZB262098 JOS262098:JPF262098 JEW262098:JFJ262098 IVA262098:IVN262098 ILE262098:ILR262098 IBI262098:IBV262098 HRM262098:HRZ262098 HHQ262098:HID262098 GXU262098:GYH262098 GNY262098:GOL262098 GEC262098:GEP262098 FUG262098:FUT262098 FKK262098:FKX262098 FAO262098:FBB262098 EQS262098:ERF262098 EGW262098:EHJ262098 DXA262098:DXN262098 DNE262098:DNR262098 DDI262098:DDV262098 CTM262098:CTZ262098 CJQ262098:CKD262098 BZU262098:CAH262098 BPY262098:BQL262098 BGC262098:BGP262098 AWG262098:AWT262098 AMK262098:AMX262098 ACO262098:ADB262098 SS262098:TF262098 IW262098:JJ262098 D262098:X262098 WVI196562:WVV196562 WLM196562:WLZ196562 WBQ196562:WCD196562 VRU196562:VSH196562 VHY196562:VIL196562 UYC196562:UYP196562 UOG196562:UOT196562 UEK196562:UEX196562 TUO196562:TVB196562 TKS196562:TLF196562 TAW196562:TBJ196562 SRA196562:SRN196562 SHE196562:SHR196562 RXI196562:RXV196562 RNM196562:RNZ196562 RDQ196562:RED196562 QTU196562:QUH196562 QJY196562:QKL196562 QAC196562:QAP196562 PQG196562:PQT196562 PGK196562:PGX196562 OWO196562:OXB196562 OMS196562:ONF196562 OCW196562:ODJ196562 NTA196562:NTN196562 NJE196562:NJR196562 MZI196562:MZV196562 MPM196562:MPZ196562 MFQ196562:MGD196562 LVU196562:LWH196562 LLY196562:LML196562 LCC196562:LCP196562 KSG196562:KST196562 KIK196562:KIX196562 JYO196562:JZB196562 JOS196562:JPF196562 JEW196562:JFJ196562 IVA196562:IVN196562 ILE196562:ILR196562 IBI196562:IBV196562 HRM196562:HRZ196562 HHQ196562:HID196562 GXU196562:GYH196562 GNY196562:GOL196562 GEC196562:GEP196562 FUG196562:FUT196562 FKK196562:FKX196562 FAO196562:FBB196562 EQS196562:ERF196562 EGW196562:EHJ196562 DXA196562:DXN196562 DNE196562:DNR196562 DDI196562:DDV196562 CTM196562:CTZ196562 CJQ196562:CKD196562 BZU196562:CAH196562 BPY196562:BQL196562 BGC196562:BGP196562 AWG196562:AWT196562 AMK196562:AMX196562 ACO196562:ADB196562 SS196562:TF196562 IW196562:JJ196562 D196562:X196562 WVI131026:WVV131026 WLM131026:WLZ131026 WBQ131026:WCD131026 VRU131026:VSH131026 VHY131026:VIL131026 UYC131026:UYP131026 UOG131026:UOT131026 UEK131026:UEX131026 TUO131026:TVB131026 TKS131026:TLF131026 TAW131026:TBJ131026 SRA131026:SRN131026 SHE131026:SHR131026 RXI131026:RXV131026 RNM131026:RNZ131026 RDQ131026:RED131026 QTU131026:QUH131026 QJY131026:QKL131026 QAC131026:QAP131026 PQG131026:PQT131026 PGK131026:PGX131026 OWO131026:OXB131026 OMS131026:ONF131026 OCW131026:ODJ131026 NTA131026:NTN131026 NJE131026:NJR131026 MZI131026:MZV131026 MPM131026:MPZ131026 MFQ131026:MGD131026 LVU131026:LWH131026 LLY131026:LML131026 LCC131026:LCP131026 KSG131026:KST131026 KIK131026:KIX131026 JYO131026:JZB131026 JOS131026:JPF131026 JEW131026:JFJ131026 IVA131026:IVN131026 ILE131026:ILR131026 IBI131026:IBV131026 HRM131026:HRZ131026 HHQ131026:HID131026 GXU131026:GYH131026 GNY131026:GOL131026 GEC131026:GEP131026 FUG131026:FUT131026 FKK131026:FKX131026 FAO131026:FBB131026 EQS131026:ERF131026 EGW131026:EHJ131026 DXA131026:DXN131026 DNE131026:DNR131026 DDI131026:DDV131026 CTM131026:CTZ131026 CJQ131026:CKD131026 BZU131026:CAH131026 BPY131026:BQL131026 BGC131026:BGP131026 AWG131026:AWT131026 AMK131026:AMX131026 ACO131026:ADB131026 SS131026:TF131026 IW131026:JJ131026 D131026:X131026 WVI65490:WVV65490 WLM65490:WLZ65490 WBQ65490:WCD65490 VRU65490:VSH65490 VHY65490:VIL65490 UYC65490:UYP65490 UOG65490:UOT65490 UEK65490:UEX65490 TUO65490:TVB65490 TKS65490:TLF65490 TAW65490:TBJ65490 SRA65490:SRN65490 SHE65490:SHR65490 RXI65490:RXV65490 RNM65490:RNZ65490 RDQ65490:RED65490 QTU65490:QUH65490 QJY65490:QKL65490 QAC65490:QAP65490 PQG65490:PQT65490 PGK65490:PGX65490 OWO65490:OXB65490 OMS65490:ONF65490 OCW65490:ODJ65490 NTA65490:NTN65490 NJE65490:NJR65490 MZI65490:MZV65490 MPM65490:MPZ65490 MFQ65490:MGD65490 LVU65490:LWH65490 LLY65490:LML65490 LCC65490:LCP65490 KSG65490:KST65490 KIK65490:KIX65490 JYO65490:JZB65490 JOS65490:JPF65490 JEW65490:JFJ65490 IVA65490:IVN65490 ILE65490:ILR65490 IBI65490:IBV65490 HRM65490:HRZ65490 HHQ65490:HID65490 GXU65490:GYH65490 GNY65490:GOL65490 GEC65490:GEP65490 FUG65490:FUT65490 FKK65490:FKX65490 FAO65490:FBB65490 EQS65490:ERF65490 EGW65490:EHJ65490 DXA65490:DXN65490 DNE65490:DNR65490 DDI65490:DDV65490 CTM65490:CTZ65490 CJQ65490:CKD65490 BZU65490:CAH65490 BPY65490:BQL65490 BGC65490:BGP65490 AWG65490:AWT65490 AMK65490:AMX65490 ACO65490:ADB65490 SS65490:TF65490 IW65490:JJ65490 D65490:X65490 WVI12:WVV12 WLM12:WLZ12 WBQ12:WCD12 VRU12:VSH12 VHY12:VIL12 UYC12:UYP12 UOG12:UOT12 UEK12:UEX12 TUO12:TVB12 TKS12:TLF12 TAW12:TBJ12 SRA12:SRN12 SHE12:SHR12 RXI12:RXV12 RNM12:RNZ12 RDQ12:RED12 QTU12:QUH12 QJY12:QKL12 QAC12:QAP12 PQG12:PQT12 PGK12:PGX12 OWO12:OXB12 OMS12:ONF12 OCW12:ODJ12 NTA12:NTN12 NJE12:NJR12 MZI12:MZV12 MPM12:MPZ12 MFQ12:MGD12 LVU12:LWH12 LLY12:LML12 LCC12:LCP12 KSG12:KST12 KIK12:KIX12 JYO12:JZB12 JOS12:JPF12 JEW12:JFJ12 IVA12:IVN12 ILE12:ILR12 IBI12:IBV12 HRM12:HRZ12 HHQ12:HID12 GXU12:GYH12 GNY12:GOL12 GEC12:GEP12 FUG12:FUT12 FKK12:FKX12 FAO12:FBB12 EQS12:ERF12 EGW12:EHJ12 DXA12:DXN12 DNE12:DNR12 DDI12:DDV12 CTM12:CTZ12 CJQ12:CKD12 BZU12:CAH12 BPY12:BQL12 BGC12:BGP12 AWG12:AWT12 AMK12:AMX12 ACO12:ADB12 SS12:TF12 IW12:JJ12 WVI982996:WVI983131 WVJ983006:WVV983006 WLN983006:WLZ983006 WBR983006:WCD983006 VRV983006:VSH983006 VHZ983006:VIL983006 UYD983006:UYP983006 UOH983006:UOT983006 UEL983006:UEX983006 TUP983006:TVB983006 TKT983006:TLF983006 TAX983006:TBJ983006 SRB983006:SRN983006 SHF983006:SHR983006 RXJ983006:RXV983006 RNN983006:RNZ983006 RDR983006:RED983006 QTV983006:QUH983006 QJZ983006:QKL983006 QAD983006:QAP983006 PQH983006:PQT983006 PGL983006:PGX983006 OWP983006:OXB983006 OMT983006:ONF983006 OCX983006:ODJ983006 NTB983006:NTN983006 NJF983006:NJR983006 MZJ983006:MZV983006 MPN983006:MPZ983006 MFR983006:MGD983006 LVV983006:LWH983006 LLZ983006:LML983006 LCD983006:LCP983006 KSH983006:KST983006 KIL983006:KIX983006 JYP983006:JZB983006 JOT983006:JPF983006 JEX983006:JFJ983006 IVB983006:IVN983006 ILF983006:ILR983006 IBJ983006:IBV983006 HRN983006:HRZ983006 HHR983006:HID983006 GXV983006:GYH983006 GNZ983006:GOL983006 GED983006:GEP983006 FUH983006:FUT983006 FKL983006:FKX983006 FAP983006:FBB983006 EQT983006:ERF983006 EGX983006:EHJ983006 DXB983006:DXN983006 DNF983006:DNR983006 DDJ983006:DDV983006 CTN983006:CTZ983006 CJR983006:CKD983006 BZV983006:CAH983006 BPZ983006:BQL983006 BGD983006:BGP983006 AWH983006:AWT983006 AML983006:AMX983006 ACP983006:ADB983006 ST983006:TF983006 IX983006:JJ983006 E983006:X983006 WVJ917470:WVV917470 WLN917470:WLZ917470 WBR917470:WCD917470 VRV917470:VSH917470 VHZ917470:VIL917470 UYD917470:UYP917470 UOH917470:UOT917470 UEL917470:UEX917470 TUP917470:TVB917470 TKT917470:TLF917470 TAX917470:TBJ917470 SRB917470:SRN917470 SHF917470:SHR917470 RXJ917470:RXV917470 RNN917470:RNZ917470 RDR917470:RED917470 QTV917470:QUH917470 QJZ917470:QKL917470 QAD917470:QAP917470 PQH917470:PQT917470 PGL917470:PGX917470 OWP917470:OXB917470 OMT917470:ONF917470 OCX917470:ODJ917470 NTB917470:NTN917470 NJF917470:NJR917470 MZJ917470:MZV917470 MPN917470:MPZ917470 MFR917470:MGD917470 LVV917470:LWH917470 LLZ917470:LML917470 LCD917470:LCP917470 KSH917470:KST917470 KIL917470:KIX917470 JYP917470:JZB917470 JOT917470:JPF917470 JEX917470:JFJ917470 IVB917470:IVN917470 ILF917470:ILR917470 IBJ917470:IBV917470 HRN917470:HRZ917470 HHR917470:HID917470 GXV917470:GYH917470 GNZ917470:GOL917470 GED917470:GEP917470 FUH917470:FUT917470 FKL917470:FKX917470 FAP917470:FBB917470 EQT917470:ERF917470 EGX917470:EHJ917470 DXB917470:DXN917470 DNF917470:DNR917470 DDJ917470:DDV917470 CTN917470:CTZ917470 CJR917470:CKD917470 BZV917470:CAH917470 BPZ917470:BQL917470 BGD917470:BGP917470 AWH917470:AWT917470 AML917470:AMX917470 ACP917470:ADB917470 ST917470:TF917470 IX917470:JJ917470 E917470:X917470 WVJ851934:WVV851934 WLN851934:WLZ851934 WBR851934:WCD851934 VRV851934:VSH851934 VHZ851934:VIL851934 UYD851934:UYP851934 UOH851934:UOT851934 UEL851934:UEX851934 TUP851934:TVB851934 TKT851934:TLF851934 TAX851934:TBJ851934 SRB851934:SRN851934 SHF851934:SHR851934 RXJ851934:RXV851934 RNN851934:RNZ851934 RDR851934:RED851934 QTV851934:QUH851934 QJZ851934:QKL851934 QAD851934:QAP851934 PQH851934:PQT851934 PGL851934:PGX851934 OWP851934:OXB851934 OMT851934:ONF851934 OCX851934:ODJ851934 NTB851934:NTN851934 NJF851934:NJR851934 MZJ851934:MZV851934 MPN851934:MPZ851934 MFR851934:MGD851934 LVV851934:LWH851934 LLZ851934:LML851934 LCD851934:LCP851934 KSH851934:KST851934 KIL851934:KIX851934 JYP851934:JZB851934 JOT851934:JPF851934 JEX851934:JFJ851934 IVB851934:IVN851934 ILF851934:ILR851934 IBJ851934:IBV851934 HRN851934:HRZ851934 HHR851934:HID851934 GXV851934:GYH851934 GNZ851934:GOL851934 GED851934:GEP851934 FUH851934:FUT851934 FKL851934:FKX851934 FAP851934:FBB851934 EQT851934:ERF851934 EGX851934:EHJ851934 DXB851934:DXN851934 DNF851934:DNR851934 DDJ851934:DDV851934 CTN851934:CTZ851934 CJR851934:CKD851934 BZV851934:CAH851934 BPZ851934:BQL851934 BGD851934:BGP851934 AWH851934:AWT851934 AML851934:AMX851934 ACP851934:ADB851934 ST851934:TF851934 IX851934:JJ851934 E851934:X851934 WVJ786398:WVV786398 WLN786398:WLZ786398 WBR786398:WCD786398 VRV786398:VSH786398 VHZ786398:VIL786398 UYD786398:UYP786398 UOH786398:UOT786398 UEL786398:UEX786398 TUP786398:TVB786398 TKT786398:TLF786398 TAX786398:TBJ786398 SRB786398:SRN786398 SHF786398:SHR786398 RXJ786398:RXV786398 RNN786398:RNZ786398 RDR786398:RED786398 QTV786398:QUH786398 QJZ786398:QKL786398 QAD786398:QAP786398 PQH786398:PQT786398 PGL786398:PGX786398 OWP786398:OXB786398 OMT786398:ONF786398 OCX786398:ODJ786398 NTB786398:NTN786398 NJF786398:NJR786398 MZJ786398:MZV786398 MPN786398:MPZ786398 MFR786398:MGD786398 LVV786398:LWH786398 LLZ786398:LML786398 LCD786398:LCP786398 KSH786398:KST786398 KIL786398:KIX786398 JYP786398:JZB786398 JOT786398:JPF786398 JEX786398:JFJ786398 IVB786398:IVN786398 ILF786398:ILR786398 IBJ786398:IBV786398 HRN786398:HRZ786398 HHR786398:HID786398 GXV786398:GYH786398 GNZ786398:GOL786398 GED786398:GEP786398 FUH786398:FUT786398 FKL786398:FKX786398 FAP786398:FBB786398 EQT786398:ERF786398 EGX786398:EHJ786398 DXB786398:DXN786398 DNF786398:DNR786398 DDJ786398:DDV786398 CTN786398:CTZ786398 CJR786398:CKD786398 BZV786398:CAH786398 BPZ786398:BQL786398 BGD786398:BGP786398 AWH786398:AWT786398 AML786398:AMX786398 ACP786398:ADB786398 ST786398:TF786398 IX786398:JJ786398 E786398:X786398 WVJ720862:WVV720862 WLN720862:WLZ720862 WBR720862:WCD720862 VRV720862:VSH720862 VHZ720862:VIL720862 UYD720862:UYP720862 UOH720862:UOT720862 UEL720862:UEX720862 TUP720862:TVB720862 TKT720862:TLF720862 TAX720862:TBJ720862 SRB720862:SRN720862 SHF720862:SHR720862 RXJ720862:RXV720862 RNN720862:RNZ720862 RDR720862:RED720862 QTV720862:QUH720862 QJZ720862:QKL720862 QAD720862:QAP720862 PQH720862:PQT720862 PGL720862:PGX720862 OWP720862:OXB720862 OMT720862:ONF720862 OCX720862:ODJ720862 NTB720862:NTN720862 NJF720862:NJR720862 MZJ720862:MZV720862 MPN720862:MPZ720862 MFR720862:MGD720862 LVV720862:LWH720862 LLZ720862:LML720862 LCD720862:LCP720862 KSH720862:KST720862 KIL720862:KIX720862 JYP720862:JZB720862 JOT720862:JPF720862 JEX720862:JFJ720862 IVB720862:IVN720862 ILF720862:ILR720862 IBJ720862:IBV720862 HRN720862:HRZ720862 HHR720862:HID720862 GXV720862:GYH720862 GNZ720862:GOL720862 GED720862:GEP720862 FUH720862:FUT720862 FKL720862:FKX720862 FAP720862:FBB720862 EQT720862:ERF720862 EGX720862:EHJ720862 DXB720862:DXN720862 DNF720862:DNR720862 DDJ720862:DDV720862 CTN720862:CTZ720862 CJR720862:CKD720862 BZV720862:CAH720862 BPZ720862:BQL720862 BGD720862:BGP720862 AWH720862:AWT720862 AML720862:AMX720862 ACP720862:ADB720862 ST720862:TF720862 IX720862:JJ720862 E720862:X720862 WVJ655326:WVV655326 WLN655326:WLZ655326 WBR655326:WCD655326 VRV655326:VSH655326 VHZ655326:VIL655326 UYD655326:UYP655326 UOH655326:UOT655326 UEL655326:UEX655326 TUP655326:TVB655326 TKT655326:TLF655326 TAX655326:TBJ655326 SRB655326:SRN655326 SHF655326:SHR655326 RXJ655326:RXV655326 RNN655326:RNZ655326 RDR655326:RED655326 QTV655326:QUH655326 QJZ655326:QKL655326 QAD655326:QAP655326 PQH655326:PQT655326 PGL655326:PGX655326 OWP655326:OXB655326 OMT655326:ONF655326 OCX655326:ODJ655326 NTB655326:NTN655326 NJF655326:NJR655326 MZJ655326:MZV655326 MPN655326:MPZ655326 MFR655326:MGD655326 LVV655326:LWH655326 LLZ655326:LML655326 LCD655326:LCP655326 KSH655326:KST655326 KIL655326:KIX655326 JYP655326:JZB655326 JOT655326:JPF655326 JEX655326:JFJ655326 IVB655326:IVN655326 ILF655326:ILR655326 IBJ655326:IBV655326 HRN655326:HRZ655326 HHR655326:HID655326 GXV655326:GYH655326 GNZ655326:GOL655326 GED655326:GEP655326 FUH655326:FUT655326 FKL655326:FKX655326 FAP655326:FBB655326 EQT655326:ERF655326 EGX655326:EHJ655326 DXB655326:DXN655326 DNF655326:DNR655326 DDJ655326:DDV655326 CTN655326:CTZ655326 CJR655326:CKD655326 BZV655326:CAH655326 BPZ655326:BQL655326 BGD655326:BGP655326 AWH655326:AWT655326 AML655326:AMX655326 ACP655326:ADB655326 ST655326:TF655326 IX655326:JJ655326 E655326:X655326 WVJ589790:WVV589790 WLN589790:WLZ589790 WBR589790:WCD589790 VRV589790:VSH589790 VHZ589790:VIL589790 UYD589790:UYP589790 UOH589790:UOT589790 UEL589790:UEX589790 TUP589790:TVB589790 TKT589790:TLF589790 TAX589790:TBJ589790 SRB589790:SRN589790 SHF589790:SHR589790 RXJ589790:RXV589790 RNN589790:RNZ589790 RDR589790:RED589790 QTV589790:QUH589790 QJZ589790:QKL589790 QAD589790:QAP589790 PQH589790:PQT589790 PGL589790:PGX589790 OWP589790:OXB589790 OMT589790:ONF589790 OCX589790:ODJ589790 NTB589790:NTN589790 NJF589790:NJR589790 MZJ589790:MZV589790 MPN589790:MPZ589790 MFR589790:MGD589790 LVV589790:LWH589790 LLZ589790:LML589790 LCD589790:LCP589790 KSH589790:KST589790 KIL589790:KIX589790 JYP589790:JZB589790 JOT589790:JPF589790 JEX589790:JFJ589790 IVB589790:IVN589790 ILF589790:ILR589790 IBJ589790:IBV589790 HRN589790:HRZ589790 HHR589790:HID589790 GXV589790:GYH589790 GNZ589790:GOL589790 GED589790:GEP589790 FUH589790:FUT589790 FKL589790:FKX589790 FAP589790:FBB589790 EQT589790:ERF589790 EGX589790:EHJ589790 DXB589790:DXN589790 DNF589790:DNR589790 DDJ589790:DDV589790 CTN589790:CTZ589790 CJR589790:CKD589790 BZV589790:CAH589790 BPZ589790:BQL589790 BGD589790:BGP589790 AWH589790:AWT589790 AML589790:AMX589790 ACP589790:ADB589790 ST589790:TF589790 IX589790:JJ589790 E589790:X589790 WVJ524254:WVV524254 WLN524254:WLZ524254 WBR524254:WCD524254 VRV524254:VSH524254 VHZ524254:VIL524254 UYD524254:UYP524254 UOH524254:UOT524254 UEL524254:UEX524254 TUP524254:TVB524254 TKT524254:TLF524254 TAX524254:TBJ524254 SRB524254:SRN524254 SHF524254:SHR524254 RXJ524254:RXV524254 RNN524254:RNZ524254 RDR524254:RED524254 QTV524254:QUH524254 QJZ524254:QKL524254 QAD524254:QAP524254 PQH524254:PQT524254 PGL524254:PGX524254 OWP524254:OXB524254 OMT524254:ONF524254 OCX524254:ODJ524254 NTB524254:NTN524254 NJF524254:NJR524254 MZJ524254:MZV524254 MPN524254:MPZ524254 MFR524254:MGD524254 LVV524254:LWH524254 LLZ524254:LML524254 LCD524254:LCP524254 KSH524254:KST524254 KIL524254:KIX524254 JYP524254:JZB524254 JOT524254:JPF524254 JEX524254:JFJ524254 IVB524254:IVN524254 ILF524254:ILR524254 IBJ524254:IBV524254 HRN524254:HRZ524254 HHR524254:HID524254 GXV524254:GYH524254 GNZ524254:GOL524254 GED524254:GEP524254 FUH524254:FUT524254 FKL524254:FKX524254 FAP524254:FBB524254 EQT524254:ERF524254 EGX524254:EHJ524254 DXB524254:DXN524254 DNF524254:DNR524254 DDJ524254:DDV524254 CTN524254:CTZ524254 CJR524254:CKD524254 BZV524254:CAH524254 BPZ524254:BQL524254 BGD524254:BGP524254 AWH524254:AWT524254 AML524254:AMX524254 ACP524254:ADB524254 ST524254:TF524254 IX524254:JJ524254 E524254:X524254 WVJ458718:WVV458718 WLN458718:WLZ458718 WBR458718:WCD458718 VRV458718:VSH458718 VHZ458718:VIL458718 UYD458718:UYP458718 UOH458718:UOT458718 UEL458718:UEX458718 TUP458718:TVB458718 TKT458718:TLF458718 TAX458718:TBJ458718 SRB458718:SRN458718 SHF458718:SHR458718 RXJ458718:RXV458718 RNN458718:RNZ458718 RDR458718:RED458718 QTV458718:QUH458718 QJZ458718:QKL458718 QAD458718:QAP458718 PQH458718:PQT458718 PGL458718:PGX458718 OWP458718:OXB458718 OMT458718:ONF458718 OCX458718:ODJ458718 NTB458718:NTN458718 NJF458718:NJR458718 MZJ458718:MZV458718 MPN458718:MPZ458718 MFR458718:MGD458718 LVV458718:LWH458718 LLZ458718:LML458718 LCD458718:LCP458718 KSH458718:KST458718 KIL458718:KIX458718 JYP458718:JZB458718 JOT458718:JPF458718 JEX458718:JFJ458718 IVB458718:IVN458718 ILF458718:ILR458718 IBJ458718:IBV458718 HRN458718:HRZ458718 HHR458718:HID458718 GXV458718:GYH458718 GNZ458718:GOL458718 GED458718:GEP458718 FUH458718:FUT458718 FKL458718:FKX458718 FAP458718:FBB458718 EQT458718:ERF458718 EGX458718:EHJ458718 DXB458718:DXN458718 DNF458718:DNR458718 DDJ458718:DDV458718 CTN458718:CTZ458718 CJR458718:CKD458718 BZV458718:CAH458718 BPZ458718:BQL458718 BGD458718:BGP458718 AWH458718:AWT458718 AML458718:AMX458718 ACP458718:ADB458718 ST458718:TF458718 IX458718:JJ458718 E458718:X458718 WVJ393182:WVV393182 WLN393182:WLZ393182 WBR393182:WCD393182 VRV393182:VSH393182 VHZ393182:VIL393182 UYD393182:UYP393182 UOH393182:UOT393182 UEL393182:UEX393182 TUP393182:TVB393182 TKT393182:TLF393182 TAX393182:TBJ393182 SRB393182:SRN393182 SHF393182:SHR393182 RXJ393182:RXV393182 RNN393182:RNZ393182 RDR393182:RED393182 QTV393182:QUH393182 QJZ393182:QKL393182 QAD393182:QAP393182 PQH393182:PQT393182 PGL393182:PGX393182 OWP393182:OXB393182 OMT393182:ONF393182 OCX393182:ODJ393182 NTB393182:NTN393182 NJF393182:NJR393182 MZJ393182:MZV393182 MPN393182:MPZ393182 MFR393182:MGD393182 LVV393182:LWH393182 LLZ393182:LML393182 LCD393182:LCP393182 KSH393182:KST393182 KIL393182:KIX393182 JYP393182:JZB393182 JOT393182:JPF393182 JEX393182:JFJ393182 IVB393182:IVN393182 ILF393182:ILR393182 IBJ393182:IBV393182 HRN393182:HRZ393182 HHR393182:HID393182 GXV393182:GYH393182 GNZ393182:GOL393182 GED393182:GEP393182 FUH393182:FUT393182 FKL393182:FKX393182 FAP393182:FBB393182 EQT393182:ERF393182 EGX393182:EHJ393182 DXB393182:DXN393182 DNF393182:DNR393182 DDJ393182:DDV393182 CTN393182:CTZ393182 CJR393182:CKD393182 BZV393182:CAH393182 BPZ393182:BQL393182 BGD393182:BGP393182 AWH393182:AWT393182 AML393182:AMX393182 ACP393182:ADB393182 ST393182:TF393182 IX393182:JJ393182 E393182:X393182 WVJ327646:WVV327646 WLN327646:WLZ327646 WBR327646:WCD327646 VRV327646:VSH327646 VHZ327646:VIL327646 UYD327646:UYP327646 UOH327646:UOT327646 UEL327646:UEX327646 TUP327646:TVB327646 TKT327646:TLF327646 TAX327646:TBJ327646 SRB327646:SRN327646 SHF327646:SHR327646 RXJ327646:RXV327646 RNN327646:RNZ327646 RDR327646:RED327646 QTV327646:QUH327646 QJZ327646:QKL327646 QAD327646:QAP327646 PQH327646:PQT327646 PGL327646:PGX327646 OWP327646:OXB327646 OMT327646:ONF327646 OCX327646:ODJ327646 NTB327646:NTN327646 NJF327646:NJR327646 MZJ327646:MZV327646 MPN327646:MPZ327646 MFR327646:MGD327646 LVV327646:LWH327646 LLZ327646:LML327646 LCD327646:LCP327646 KSH327646:KST327646 KIL327646:KIX327646 JYP327646:JZB327646 JOT327646:JPF327646 JEX327646:JFJ327646 IVB327646:IVN327646 ILF327646:ILR327646 IBJ327646:IBV327646 HRN327646:HRZ327646 HHR327646:HID327646 GXV327646:GYH327646 GNZ327646:GOL327646 GED327646:GEP327646 FUH327646:FUT327646 FKL327646:FKX327646 FAP327646:FBB327646 EQT327646:ERF327646 EGX327646:EHJ327646 DXB327646:DXN327646 DNF327646:DNR327646 DDJ327646:DDV327646 CTN327646:CTZ327646 CJR327646:CKD327646 BZV327646:CAH327646 BPZ327646:BQL327646 BGD327646:BGP327646 AWH327646:AWT327646 AML327646:AMX327646 ACP327646:ADB327646 ST327646:TF327646 IX327646:JJ327646 E327646:X327646 WVJ262110:WVV262110 WLN262110:WLZ262110 WBR262110:WCD262110 VRV262110:VSH262110 VHZ262110:VIL262110 UYD262110:UYP262110 UOH262110:UOT262110 UEL262110:UEX262110 TUP262110:TVB262110 TKT262110:TLF262110 TAX262110:TBJ262110 SRB262110:SRN262110 SHF262110:SHR262110 RXJ262110:RXV262110 RNN262110:RNZ262110 RDR262110:RED262110 QTV262110:QUH262110 QJZ262110:QKL262110 QAD262110:QAP262110 PQH262110:PQT262110 PGL262110:PGX262110 OWP262110:OXB262110 OMT262110:ONF262110 OCX262110:ODJ262110 NTB262110:NTN262110 NJF262110:NJR262110 MZJ262110:MZV262110 MPN262110:MPZ262110 MFR262110:MGD262110 LVV262110:LWH262110 LLZ262110:LML262110 LCD262110:LCP262110 KSH262110:KST262110 KIL262110:KIX262110 JYP262110:JZB262110 JOT262110:JPF262110 JEX262110:JFJ262110 IVB262110:IVN262110 ILF262110:ILR262110 IBJ262110:IBV262110 HRN262110:HRZ262110 HHR262110:HID262110 GXV262110:GYH262110 GNZ262110:GOL262110 GED262110:GEP262110 FUH262110:FUT262110 FKL262110:FKX262110 FAP262110:FBB262110 EQT262110:ERF262110 EGX262110:EHJ262110 DXB262110:DXN262110 DNF262110:DNR262110 DDJ262110:DDV262110 CTN262110:CTZ262110 CJR262110:CKD262110 BZV262110:CAH262110 BPZ262110:BQL262110 BGD262110:BGP262110 AWH262110:AWT262110 AML262110:AMX262110 ACP262110:ADB262110 ST262110:TF262110 IX262110:JJ262110 E262110:X262110 WVJ196574:WVV196574 WLN196574:WLZ196574 WBR196574:WCD196574 VRV196574:VSH196574 VHZ196574:VIL196574 UYD196574:UYP196574 UOH196574:UOT196574 UEL196574:UEX196574 TUP196574:TVB196574 TKT196574:TLF196574 TAX196574:TBJ196574 SRB196574:SRN196574 SHF196574:SHR196574 RXJ196574:RXV196574 RNN196574:RNZ196574 RDR196574:RED196574 QTV196574:QUH196574 QJZ196574:QKL196574 QAD196574:QAP196574 PQH196574:PQT196574 PGL196574:PGX196574 OWP196574:OXB196574 OMT196574:ONF196574 OCX196574:ODJ196574 NTB196574:NTN196574 NJF196574:NJR196574 MZJ196574:MZV196574 MPN196574:MPZ196574 MFR196574:MGD196574 LVV196574:LWH196574 LLZ196574:LML196574 LCD196574:LCP196574 KSH196574:KST196574 KIL196574:KIX196574 JYP196574:JZB196574 JOT196574:JPF196574 JEX196574:JFJ196574 IVB196574:IVN196574 ILF196574:ILR196574 IBJ196574:IBV196574 HRN196574:HRZ196574 HHR196574:HID196574 GXV196574:GYH196574 GNZ196574:GOL196574 GED196574:GEP196574 FUH196574:FUT196574 FKL196574:FKX196574 FAP196574:FBB196574 EQT196574:ERF196574 EGX196574:EHJ196574 DXB196574:DXN196574 DNF196574:DNR196574 DDJ196574:DDV196574 CTN196574:CTZ196574 CJR196574:CKD196574 BZV196574:CAH196574 BPZ196574:BQL196574 BGD196574:BGP196574 AWH196574:AWT196574 AML196574:AMX196574 ACP196574:ADB196574 ST196574:TF196574 IX196574:JJ196574 E196574:X196574 WVJ131038:WVV131038 WLN131038:WLZ131038 WBR131038:WCD131038 VRV131038:VSH131038 VHZ131038:VIL131038 UYD131038:UYP131038 UOH131038:UOT131038 UEL131038:UEX131038 TUP131038:TVB131038 TKT131038:TLF131038 TAX131038:TBJ131038 SRB131038:SRN131038 SHF131038:SHR131038 RXJ131038:RXV131038 RNN131038:RNZ131038 RDR131038:RED131038 QTV131038:QUH131038 QJZ131038:QKL131038 QAD131038:QAP131038 PQH131038:PQT131038 PGL131038:PGX131038 OWP131038:OXB131038 OMT131038:ONF131038 OCX131038:ODJ131038 NTB131038:NTN131038 NJF131038:NJR131038 MZJ131038:MZV131038 MPN131038:MPZ131038 MFR131038:MGD131038 LVV131038:LWH131038 LLZ131038:LML131038 LCD131038:LCP131038 KSH131038:KST131038 KIL131038:KIX131038 JYP131038:JZB131038 JOT131038:JPF131038 JEX131038:JFJ131038 IVB131038:IVN131038 ILF131038:ILR131038 IBJ131038:IBV131038 HRN131038:HRZ131038 HHR131038:HID131038 GXV131038:GYH131038 GNZ131038:GOL131038 GED131038:GEP131038 FUH131038:FUT131038 FKL131038:FKX131038 FAP131038:FBB131038 EQT131038:ERF131038 EGX131038:EHJ131038 DXB131038:DXN131038 DNF131038:DNR131038 DDJ131038:DDV131038 CTN131038:CTZ131038 CJR131038:CKD131038 BZV131038:CAH131038 BPZ131038:BQL131038 BGD131038:BGP131038 AWH131038:AWT131038 AML131038:AMX131038 ACP131038:ADB131038 ST131038:TF131038 IX131038:JJ131038 E131038:X131038 WVJ65502:WVV65502 WLN65502:WLZ65502 WBR65502:WCD65502 VRV65502:VSH65502 VHZ65502:VIL65502 UYD65502:UYP65502 UOH65502:UOT65502 UEL65502:UEX65502 TUP65502:TVB65502 TKT65502:TLF65502 TAX65502:TBJ65502 SRB65502:SRN65502 SHF65502:SHR65502 RXJ65502:RXV65502 RNN65502:RNZ65502 RDR65502:RED65502 QTV65502:QUH65502 QJZ65502:QKL65502 QAD65502:QAP65502 PQH65502:PQT65502 PGL65502:PGX65502 OWP65502:OXB65502 OMT65502:ONF65502 OCX65502:ODJ65502 NTB65502:NTN65502 NJF65502:NJR65502 MZJ65502:MZV65502 MPN65502:MPZ65502 MFR65502:MGD65502 LVV65502:LWH65502 LLZ65502:LML65502 LCD65502:LCP65502 KSH65502:KST65502 KIL65502:KIX65502 JYP65502:JZB65502 JOT65502:JPF65502 JEX65502:JFJ65502 IVB65502:IVN65502 ILF65502:ILR65502 IBJ65502:IBV65502 HRN65502:HRZ65502 HHR65502:HID65502 GXV65502:GYH65502 GNZ65502:GOL65502 GED65502:GEP65502 FUH65502:FUT65502 FKL65502:FKX65502 FAP65502:FBB65502 EQT65502:ERF65502 EGX65502:EHJ65502 DXB65502:DXN65502 DNF65502:DNR65502 DDJ65502:DDV65502 CTN65502:CTZ65502 CJR65502:CKD65502 BZV65502:CAH65502 BPZ65502:BQL65502 BGD65502:BGP65502 AWH65502:AWT65502 AML65502:AMX65502 ACP65502:ADB65502 ST65502:TF65502 IX65502:JJ65502 E65502:X65502 WVJ24:WVV24 WLN24:WLZ24 WBR24:WCD24 VRV24:VSH24 VHZ24:VIL24 UYD24:UYP24 UOH24:UOT24 UEL24:UEX24 TUP24:TVB24 TKT24:TLF24 TAX24:TBJ24 SRB24:SRN24 SHF24:SHR24 RXJ24:RXV24 RNN24:RNZ24 RDR24:RED24 QTV24:QUH24 QJZ24:QKL24 QAD24:QAP24 PQH24:PQT24 PGL24:PGX24 OWP24:OXB24 OMT24:ONF24 OCX24:ODJ24 NTB24:NTN24 NJF24:NJR24 MZJ24:MZV24 MPN24:MPZ24 MFR24:MGD24 LVV24:LWH24 LLZ24:LML24 LCD24:LCP24 KSH24:KST24 KIL24:KIX24 JYP24:JZB24 JOT24:JPF24 JEX24:JFJ24 IVB24:IVN24 ILF24:ILR24 IBJ24:IBV24 HRN24:HRZ24 HHR24:HID24 GXV24:GYH24 GNZ24:GOL24 GED24:GEP24 FUH24:FUT24 FKL24:FKX24 FAP24:FBB24 EQT24:ERF24 EGX24:EHJ24 DXB24:DXN24 DNF24:DNR24 DDJ24:DDV24 CTN24:CTZ24 CJR24:CKD24 BZV24:CAH24 BPZ24:BQL24 BGD24:BGP24 AWH24:AWT24 AML24:AMX24 ACP24:ADB24 ST24:TF24 IX24:JJ24 WVJ983020:WVV983020 WLN983020:WLZ983020 WBR983020:WCD983020 VRV983020:VSH983020 VHZ983020:VIL983020 UYD983020:UYP983020 UOH983020:UOT983020 UEL983020:UEX983020 TUP983020:TVB983020 TKT983020:TLF983020 TAX983020:TBJ983020 SRB983020:SRN983020 SHF983020:SHR983020 RXJ983020:RXV983020 RNN983020:RNZ983020 RDR983020:RED983020 QTV983020:QUH983020 QJZ983020:QKL983020 QAD983020:QAP983020 PQH983020:PQT983020 PGL983020:PGX983020 OWP983020:OXB983020 OMT983020:ONF983020 OCX983020:ODJ983020 NTB983020:NTN983020 NJF983020:NJR983020 MZJ983020:MZV983020 MPN983020:MPZ983020 MFR983020:MGD983020 LVV983020:LWH983020 LLZ983020:LML983020 LCD983020:LCP983020 KSH983020:KST983020 KIL983020:KIX983020 JYP983020:JZB983020 JOT983020:JPF983020 JEX983020:JFJ983020 IVB983020:IVN983020 ILF983020:ILR983020 IBJ983020:IBV983020 HRN983020:HRZ983020 HHR983020:HID983020 GXV983020:GYH983020 GNZ983020:GOL983020 GED983020:GEP983020 FUH983020:FUT983020 FKL983020:FKX983020 FAP983020:FBB983020 EQT983020:ERF983020 EGX983020:EHJ983020 DXB983020:DXN983020 DNF983020:DNR983020 DDJ983020:DDV983020 CTN983020:CTZ983020 CJR983020:CKD983020 BZV983020:CAH983020 BPZ983020:BQL983020 BGD983020:BGP983020 AWH983020:AWT983020 AML983020:AMX983020 ACP983020:ADB983020 ST983020:TF983020 IX983020:JJ983020 E983020:X983020 WVJ917484:WVV917484 WLN917484:WLZ917484 WBR917484:WCD917484 VRV917484:VSH917484 VHZ917484:VIL917484 UYD917484:UYP917484 UOH917484:UOT917484 UEL917484:UEX917484 TUP917484:TVB917484 TKT917484:TLF917484 TAX917484:TBJ917484 SRB917484:SRN917484 SHF917484:SHR917484 RXJ917484:RXV917484 RNN917484:RNZ917484 RDR917484:RED917484 QTV917484:QUH917484 QJZ917484:QKL917484 QAD917484:QAP917484 PQH917484:PQT917484 PGL917484:PGX917484 OWP917484:OXB917484 OMT917484:ONF917484 OCX917484:ODJ917484 NTB917484:NTN917484 NJF917484:NJR917484 MZJ917484:MZV917484 MPN917484:MPZ917484 MFR917484:MGD917484 LVV917484:LWH917484 LLZ917484:LML917484 LCD917484:LCP917484 KSH917484:KST917484 KIL917484:KIX917484 JYP917484:JZB917484 JOT917484:JPF917484 JEX917484:JFJ917484 IVB917484:IVN917484 ILF917484:ILR917484 IBJ917484:IBV917484 HRN917484:HRZ917484 HHR917484:HID917484 GXV917484:GYH917484 GNZ917484:GOL917484 GED917484:GEP917484 FUH917484:FUT917484 FKL917484:FKX917484 FAP917484:FBB917484 EQT917484:ERF917484 EGX917484:EHJ917484 DXB917484:DXN917484 DNF917484:DNR917484 DDJ917484:DDV917484 CTN917484:CTZ917484 CJR917484:CKD917484 BZV917484:CAH917484 BPZ917484:BQL917484 BGD917484:BGP917484 AWH917484:AWT917484 AML917484:AMX917484 ACP917484:ADB917484 ST917484:TF917484 IX917484:JJ917484 E917484:X917484 WVJ851948:WVV851948 WLN851948:WLZ851948 WBR851948:WCD851948 VRV851948:VSH851948 VHZ851948:VIL851948 UYD851948:UYP851948 UOH851948:UOT851948 UEL851948:UEX851948 TUP851948:TVB851948 TKT851948:TLF851948 TAX851948:TBJ851948 SRB851948:SRN851948 SHF851948:SHR851948 RXJ851948:RXV851948 RNN851948:RNZ851948 RDR851948:RED851948 QTV851948:QUH851948 QJZ851948:QKL851948 QAD851948:QAP851948 PQH851948:PQT851948 PGL851948:PGX851948 OWP851948:OXB851948 OMT851948:ONF851948 OCX851948:ODJ851948 NTB851948:NTN851948 NJF851948:NJR851948 MZJ851948:MZV851948 MPN851948:MPZ851948 MFR851948:MGD851948 LVV851948:LWH851948 LLZ851948:LML851948 LCD851948:LCP851948 KSH851948:KST851948 KIL851948:KIX851948 JYP851948:JZB851948 JOT851948:JPF851948 JEX851948:JFJ851948 IVB851948:IVN851948 ILF851948:ILR851948 IBJ851948:IBV851948 HRN851948:HRZ851948 HHR851948:HID851948 GXV851948:GYH851948 GNZ851948:GOL851948 GED851948:GEP851948 FUH851948:FUT851948 FKL851948:FKX851948 FAP851948:FBB851948 EQT851948:ERF851948 EGX851948:EHJ851948 DXB851948:DXN851948 DNF851948:DNR851948 DDJ851948:DDV851948 CTN851948:CTZ851948 CJR851948:CKD851948 BZV851948:CAH851948 BPZ851948:BQL851948 BGD851948:BGP851948 AWH851948:AWT851948 AML851948:AMX851948 ACP851948:ADB851948 ST851948:TF851948 IX851948:JJ851948 E851948:X851948 WVJ786412:WVV786412 WLN786412:WLZ786412 WBR786412:WCD786412 VRV786412:VSH786412 VHZ786412:VIL786412 UYD786412:UYP786412 UOH786412:UOT786412 UEL786412:UEX786412 TUP786412:TVB786412 TKT786412:TLF786412 TAX786412:TBJ786412 SRB786412:SRN786412 SHF786412:SHR786412 RXJ786412:RXV786412 RNN786412:RNZ786412 RDR786412:RED786412 QTV786412:QUH786412 QJZ786412:QKL786412 QAD786412:QAP786412 PQH786412:PQT786412 PGL786412:PGX786412 OWP786412:OXB786412 OMT786412:ONF786412 OCX786412:ODJ786412 NTB786412:NTN786412 NJF786412:NJR786412 MZJ786412:MZV786412 MPN786412:MPZ786412 MFR786412:MGD786412 LVV786412:LWH786412 LLZ786412:LML786412 LCD786412:LCP786412 KSH786412:KST786412 KIL786412:KIX786412 JYP786412:JZB786412 JOT786412:JPF786412 JEX786412:JFJ786412 IVB786412:IVN786412 ILF786412:ILR786412 IBJ786412:IBV786412 HRN786412:HRZ786412 HHR786412:HID786412 GXV786412:GYH786412 GNZ786412:GOL786412 GED786412:GEP786412 FUH786412:FUT786412 FKL786412:FKX786412 FAP786412:FBB786412 EQT786412:ERF786412 EGX786412:EHJ786412 DXB786412:DXN786412 DNF786412:DNR786412 DDJ786412:DDV786412 CTN786412:CTZ786412 CJR786412:CKD786412 BZV786412:CAH786412 BPZ786412:BQL786412 BGD786412:BGP786412 AWH786412:AWT786412 AML786412:AMX786412 ACP786412:ADB786412 ST786412:TF786412 IX786412:JJ786412 E786412:X786412 WVJ720876:WVV720876 WLN720876:WLZ720876 WBR720876:WCD720876 VRV720876:VSH720876 VHZ720876:VIL720876 UYD720876:UYP720876 UOH720876:UOT720876 UEL720876:UEX720876 TUP720876:TVB720876 TKT720876:TLF720876 TAX720876:TBJ720876 SRB720876:SRN720876 SHF720876:SHR720876 RXJ720876:RXV720876 RNN720876:RNZ720876 RDR720876:RED720876 QTV720876:QUH720876 QJZ720876:QKL720876 QAD720876:QAP720876 PQH720876:PQT720876 PGL720876:PGX720876 OWP720876:OXB720876 OMT720876:ONF720876 OCX720876:ODJ720876 NTB720876:NTN720876 NJF720876:NJR720876 MZJ720876:MZV720876 MPN720876:MPZ720876 MFR720876:MGD720876 LVV720876:LWH720876 LLZ720876:LML720876 LCD720876:LCP720876 KSH720876:KST720876 KIL720876:KIX720876 JYP720876:JZB720876 JOT720876:JPF720876 JEX720876:JFJ720876 IVB720876:IVN720876 ILF720876:ILR720876 IBJ720876:IBV720876 HRN720876:HRZ720876 HHR720876:HID720876 GXV720876:GYH720876 GNZ720876:GOL720876 GED720876:GEP720876 FUH720876:FUT720876 FKL720876:FKX720876 FAP720876:FBB720876 EQT720876:ERF720876 EGX720876:EHJ720876 DXB720876:DXN720876 DNF720876:DNR720876 DDJ720876:DDV720876 CTN720876:CTZ720876 CJR720876:CKD720876 BZV720876:CAH720876 BPZ720876:BQL720876 BGD720876:BGP720876 AWH720876:AWT720876 AML720876:AMX720876 ACP720876:ADB720876 ST720876:TF720876 IX720876:JJ720876 E720876:X720876 WVJ655340:WVV655340 WLN655340:WLZ655340 WBR655340:WCD655340 VRV655340:VSH655340 VHZ655340:VIL655340 UYD655340:UYP655340 UOH655340:UOT655340 UEL655340:UEX655340 TUP655340:TVB655340 TKT655340:TLF655340 TAX655340:TBJ655340 SRB655340:SRN655340 SHF655340:SHR655340 RXJ655340:RXV655340 RNN655340:RNZ655340 RDR655340:RED655340 QTV655340:QUH655340 QJZ655340:QKL655340 QAD655340:QAP655340 PQH655340:PQT655340 PGL655340:PGX655340 OWP655340:OXB655340 OMT655340:ONF655340 OCX655340:ODJ655340 NTB655340:NTN655340 NJF655340:NJR655340 MZJ655340:MZV655340 MPN655340:MPZ655340 MFR655340:MGD655340 LVV655340:LWH655340 LLZ655340:LML655340 LCD655340:LCP655340 KSH655340:KST655340 KIL655340:KIX655340 JYP655340:JZB655340 JOT655340:JPF655340 JEX655340:JFJ655340 IVB655340:IVN655340 ILF655340:ILR655340 IBJ655340:IBV655340 HRN655340:HRZ655340 HHR655340:HID655340 GXV655340:GYH655340 GNZ655340:GOL655340 GED655340:GEP655340 FUH655340:FUT655340 FKL655340:FKX655340 FAP655340:FBB655340 EQT655340:ERF655340 EGX655340:EHJ655340 DXB655340:DXN655340 DNF655340:DNR655340 DDJ655340:DDV655340 CTN655340:CTZ655340 CJR655340:CKD655340 BZV655340:CAH655340 BPZ655340:BQL655340 BGD655340:BGP655340 AWH655340:AWT655340 AML655340:AMX655340 ACP655340:ADB655340 ST655340:TF655340 IX655340:JJ655340 E655340:X655340 WVJ589804:WVV589804 WLN589804:WLZ589804 WBR589804:WCD589804 VRV589804:VSH589804 VHZ589804:VIL589804 UYD589804:UYP589804 UOH589804:UOT589804 UEL589804:UEX589804 TUP589804:TVB589804 TKT589804:TLF589804 TAX589804:TBJ589804 SRB589804:SRN589804 SHF589804:SHR589804 RXJ589804:RXV589804 RNN589804:RNZ589804 RDR589804:RED589804 QTV589804:QUH589804 QJZ589804:QKL589804 QAD589804:QAP589804 PQH589804:PQT589804 PGL589804:PGX589804 OWP589804:OXB589804 OMT589804:ONF589804 OCX589804:ODJ589804 NTB589804:NTN589804 NJF589804:NJR589804 MZJ589804:MZV589804 MPN589804:MPZ589804 MFR589804:MGD589804 LVV589804:LWH589804 LLZ589804:LML589804 LCD589804:LCP589804 KSH589804:KST589804 KIL589804:KIX589804 JYP589804:JZB589804 JOT589804:JPF589804 JEX589804:JFJ589804 IVB589804:IVN589804 ILF589804:ILR589804 IBJ589804:IBV589804 HRN589804:HRZ589804 HHR589804:HID589804 GXV589804:GYH589804 GNZ589804:GOL589804 GED589804:GEP589804 FUH589804:FUT589804 FKL589804:FKX589804 FAP589804:FBB589804 EQT589804:ERF589804 EGX589804:EHJ589804 DXB589804:DXN589804 DNF589804:DNR589804 DDJ589804:DDV589804 CTN589804:CTZ589804 CJR589804:CKD589804 BZV589804:CAH589804 BPZ589804:BQL589804 BGD589804:BGP589804 AWH589804:AWT589804 AML589804:AMX589804 ACP589804:ADB589804 ST589804:TF589804 IX589804:JJ589804 E589804:X589804 WVJ524268:WVV524268 WLN524268:WLZ524268 WBR524268:WCD524268 VRV524268:VSH524268 VHZ524268:VIL524268 UYD524268:UYP524268 UOH524268:UOT524268 UEL524268:UEX524268 TUP524268:TVB524268 TKT524268:TLF524268 TAX524268:TBJ524268 SRB524268:SRN524268 SHF524268:SHR524268 RXJ524268:RXV524268 RNN524268:RNZ524268 RDR524268:RED524268 QTV524268:QUH524268 QJZ524268:QKL524268 QAD524268:QAP524268 PQH524268:PQT524268 PGL524268:PGX524268 OWP524268:OXB524268 OMT524268:ONF524268 OCX524268:ODJ524268 NTB524268:NTN524268 NJF524268:NJR524268 MZJ524268:MZV524268 MPN524268:MPZ524268 MFR524268:MGD524268 LVV524268:LWH524268 LLZ524268:LML524268 LCD524268:LCP524268 KSH524268:KST524268 KIL524268:KIX524268 JYP524268:JZB524268 JOT524268:JPF524268 JEX524268:JFJ524268 IVB524268:IVN524268 ILF524268:ILR524268 IBJ524268:IBV524268 HRN524268:HRZ524268 HHR524268:HID524268 GXV524268:GYH524268 GNZ524268:GOL524268 GED524268:GEP524268 FUH524268:FUT524268 FKL524268:FKX524268 FAP524268:FBB524268 EQT524268:ERF524268 EGX524268:EHJ524268 DXB524268:DXN524268 DNF524268:DNR524268 DDJ524268:DDV524268 CTN524268:CTZ524268 CJR524268:CKD524268 BZV524268:CAH524268 BPZ524268:BQL524268 BGD524268:BGP524268 AWH524268:AWT524268 AML524268:AMX524268 ACP524268:ADB524268 ST524268:TF524268 IX524268:JJ524268 E524268:X524268 WVJ458732:WVV458732 WLN458732:WLZ458732 WBR458732:WCD458732 VRV458732:VSH458732 VHZ458732:VIL458732 UYD458732:UYP458732 UOH458732:UOT458732 UEL458732:UEX458732 TUP458732:TVB458732 TKT458732:TLF458732 TAX458732:TBJ458732 SRB458732:SRN458732 SHF458732:SHR458732 RXJ458732:RXV458732 RNN458732:RNZ458732 RDR458732:RED458732 QTV458732:QUH458732 QJZ458732:QKL458732 QAD458732:QAP458732 PQH458732:PQT458732 PGL458732:PGX458732 OWP458732:OXB458732 OMT458732:ONF458732 OCX458732:ODJ458732 NTB458732:NTN458732 NJF458732:NJR458732 MZJ458732:MZV458732 MPN458732:MPZ458732 MFR458732:MGD458732 LVV458732:LWH458732 LLZ458732:LML458732 LCD458732:LCP458732 KSH458732:KST458732 KIL458732:KIX458732 JYP458732:JZB458732 JOT458732:JPF458732 JEX458732:JFJ458732 IVB458732:IVN458732 ILF458732:ILR458732 IBJ458732:IBV458732 HRN458732:HRZ458732 HHR458732:HID458732 GXV458732:GYH458732 GNZ458732:GOL458732 GED458732:GEP458732 FUH458732:FUT458732 FKL458732:FKX458732 FAP458732:FBB458732 EQT458732:ERF458732 EGX458732:EHJ458732 DXB458732:DXN458732 DNF458732:DNR458732 DDJ458732:DDV458732 CTN458732:CTZ458732 CJR458732:CKD458732 BZV458732:CAH458732 BPZ458732:BQL458732 BGD458732:BGP458732 AWH458732:AWT458732 AML458732:AMX458732 ACP458732:ADB458732 ST458732:TF458732 IX458732:JJ458732 E458732:X458732 WVJ393196:WVV393196 WLN393196:WLZ393196 WBR393196:WCD393196 VRV393196:VSH393196 VHZ393196:VIL393196 UYD393196:UYP393196 UOH393196:UOT393196 UEL393196:UEX393196 TUP393196:TVB393196 TKT393196:TLF393196 TAX393196:TBJ393196 SRB393196:SRN393196 SHF393196:SHR393196 RXJ393196:RXV393196 RNN393196:RNZ393196 RDR393196:RED393196 QTV393196:QUH393196 QJZ393196:QKL393196 QAD393196:QAP393196 PQH393196:PQT393196 PGL393196:PGX393196 OWP393196:OXB393196 OMT393196:ONF393196 OCX393196:ODJ393196 NTB393196:NTN393196 NJF393196:NJR393196 MZJ393196:MZV393196 MPN393196:MPZ393196 MFR393196:MGD393196 LVV393196:LWH393196 LLZ393196:LML393196 LCD393196:LCP393196 KSH393196:KST393196 KIL393196:KIX393196 JYP393196:JZB393196 JOT393196:JPF393196 JEX393196:JFJ393196 IVB393196:IVN393196 ILF393196:ILR393196 IBJ393196:IBV393196 HRN393196:HRZ393196 HHR393196:HID393196 GXV393196:GYH393196 GNZ393196:GOL393196 GED393196:GEP393196 FUH393196:FUT393196 FKL393196:FKX393196 FAP393196:FBB393196 EQT393196:ERF393196 EGX393196:EHJ393196 DXB393196:DXN393196 DNF393196:DNR393196 DDJ393196:DDV393196 CTN393196:CTZ393196 CJR393196:CKD393196 BZV393196:CAH393196 BPZ393196:BQL393196 BGD393196:BGP393196 AWH393196:AWT393196 AML393196:AMX393196 ACP393196:ADB393196 ST393196:TF393196 IX393196:JJ393196 E393196:X393196 WVJ327660:WVV327660 WLN327660:WLZ327660 WBR327660:WCD327660 VRV327660:VSH327660 VHZ327660:VIL327660 UYD327660:UYP327660 UOH327660:UOT327660 UEL327660:UEX327660 TUP327660:TVB327660 TKT327660:TLF327660 TAX327660:TBJ327660 SRB327660:SRN327660 SHF327660:SHR327660 RXJ327660:RXV327660 RNN327660:RNZ327660 RDR327660:RED327660 QTV327660:QUH327660 QJZ327660:QKL327660 QAD327660:QAP327660 PQH327660:PQT327660 PGL327660:PGX327660 OWP327660:OXB327660 OMT327660:ONF327660 OCX327660:ODJ327660 NTB327660:NTN327660 NJF327660:NJR327660 MZJ327660:MZV327660 MPN327660:MPZ327660 MFR327660:MGD327660 LVV327660:LWH327660 LLZ327660:LML327660 LCD327660:LCP327660 KSH327660:KST327660 KIL327660:KIX327660 JYP327660:JZB327660 JOT327660:JPF327660 JEX327660:JFJ327660 IVB327660:IVN327660 ILF327660:ILR327660 IBJ327660:IBV327660 HRN327660:HRZ327660 HHR327660:HID327660 GXV327660:GYH327660 GNZ327660:GOL327660 GED327660:GEP327660 FUH327660:FUT327660 FKL327660:FKX327660 FAP327660:FBB327660 EQT327660:ERF327660 EGX327660:EHJ327660 DXB327660:DXN327660 DNF327660:DNR327660 DDJ327660:DDV327660 CTN327660:CTZ327660 CJR327660:CKD327660 BZV327660:CAH327660 BPZ327660:BQL327660 BGD327660:BGP327660 AWH327660:AWT327660 AML327660:AMX327660 ACP327660:ADB327660 ST327660:TF327660 IX327660:JJ327660 E327660:X327660 WVJ262124:WVV262124 WLN262124:WLZ262124 WBR262124:WCD262124 VRV262124:VSH262124 VHZ262124:VIL262124 UYD262124:UYP262124 UOH262124:UOT262124 UEL262124:UEX262124 TUP262124:TVB262124 TKT262124:TLF262124 TAX262124:TBJ262124 SRB262124:SRN262124 SHF262124:SHR262124 RXJ262124:RXV262124 RNN262124:RNZ262124 RDR262124:RED262124 QTV262124:QUH262124 QJZ262124:QKL262124 QAD262124:QAP262124 PQH262124:PQT262124 PGL262124:PGX262124 OWP262124:OXB262124 OMT262124:ONF262124 OCX262124:ODJ262124 NTB262124:NTN262124 NJF262124:NJR262124 MZJ262124:MZV262124 MPN262124:MPZ262124 MFR262124:MGD262124 LVV262124:LWH262124 LLZ262124:LML262124 LCD262124:LCP262124 KSH262124:KST262124 KIL262124:KIX262124 JYP262124:JZB262124 JOT262124:JPF262124 JEX262124:JFJ262124 IVB262124:IVN262124 ILF262124:ILR262124 IBJ262124:IBV262124 HRN262124:HRZ262124 HHR262124:HID262124 GXV262124:GYH262124 GNZ262124:GOL262124 GED262124:GEP262124 FUH262124:FUT262124 FKL262124:FKX262124 FAP262124:FBB262124 EQT262124:ERF262124 EGX262124:EHJ262124 DXB262124:DXN262124 DNF262124:DNR262124 DDJ262124:DDV262124 CTN262124:CTZ262124 CJR262124:CKD262124 BZV262124:CAH262124 BPZ262124:BQL262124 BGD262124:BGP262124 AWH262124:AWT262124 AML262124:AMX262124 ACP262124:ADB262124 ST262124:TF262124 IX262124:JJ262124 E262124:X262124 WVJ196588:WVV196588 WLN196588:WLZ196588 WBR196588:WCD196588 VRV196588:VSH196588 VHZ196588:VIL196588 UYD196588:UYP196588 UOH196588:UOT196588 UEL196588:UEX196588 TUP196588:TVB196588 TKT196588:TLF196588 TAX196588:TBJ196588 SRB196588:SRN196588 SHF196588:SHR196588 RXJ196588:RXV196588 RNN196588:RNZ196588 RDR196588:RED196588 QTV196588:QUH196588 QJZ196588:QKL196588 QAD196588:QAP196588 PQH196588:PQT196588 PGL196588:PGX196588 OWP196588:OXB196588 OMT196588:ONF196588 OCX196588:ODJ196588 NTB196588:NTN196588 NJF196588:NJR196588 MZJ196588:MZV196588 MPN196588:MPZ196588 MFR196588:MGD196588 LVV196588:LWH196588 LLZ196588:LML196588 LCD196588:LCP196588 KSH196588:KST196588 KIL196588:KIX196588 JYP196588:JZB196588 JOT196588:JPF196588 JEX196588:JFJ196588 IVB196588:IVN196588 ILF196588:ILR196588 IBJ196588:IBV196588 HRN196588:HRZ196588 HHR196588:HID196588 GXV196588:GYH196588 GNZ196588:GOL196588 GED196588:GEP196588 FUH196588:FUT196588 FKL196588:FKX196588 FAP196588:FBB196588 EQT196588:ERF196588 EGX196588:EHJ196588 DXB196588:DXN196588 DNF196588:DNR196588 DDJ196588:DDV196588 CTN196588:CTZ196588 CJR196588:CKD196588 BZV196588:CAH196588 BPZ196588:BQL196588 BGD196588:BGP196588 AWH196588:AWT196588 AML196588:AMX196588 ACP196588:ADB196588 ST196588:TF196588 IX196588:JJ196588 E196588:X196588 WVJ131052:WVV131052 WLN131052:WLZ131052 WBR131052:WCD131052 VRV131052:VSH131052 VHZ131052:VIL131052 UYD131052:UYP131052 UOH131052:UOT131052 UEL131052:UEX131052 TUP131052:TVB131052 TKT131052:TLF131052 TAX131052:TBJ131052 SRB131052:SRN131052 SHF131052:SHR131052 RXJ131052:RXV131052 RNN131052:RNZ131052 RDR131052:RED131052 QTV131052:QUH131052 QJZ131052:QKL131052 QAD131052:QAP131052 PQH131052:PQT131052 PGL131052:PGX131052 OWP131052:OXB131052 OMT131052:ONF131052 OCX131052:ODJ131052 NTB131052:NTN131052 NJF131052:NJR131052 MZJ131052:MZV131052 MPN131052:MPZ131052 MFR131052:MGD131052 LVV131052:LWH131052 LLZ131052:LML131052 LCD131052:LCP131052 KSH131052:KST131052 KIL131052:KIX131052 JYP131052:JZB131052 JOT131052:JPF131052 JEX131052:JFJ131052 IVB131052:IVN131052 ILF131052:ILR131052 IBJ131052:IBV131052 HRN131052:HRZ131052 HHR131052:HID131052 GXV131052:GYH131052 GNZ131052:GOL131052 GED131052:GEP131052 FUH131052:FUT131052 FKL131052:FKX131052 FAP131052:FBB131052 EQT131052:ERF131052 EGX131052:EHJ131052 DXB131052:DXN131052 DNF131052:DNR131052 DDJ131052:DDV131052 CTN131052:CTZ131052 CJR131052:CKD131052 BZV131052:CAH131052 BPZ131052:BQL131052 BGD131052:BGP131052 AWH131052:AWT131052 AML131052:AMX131052 ACP131052:ADB131052 ST131052:TF131052 IX131052:JJ131052 E131052:X131052 WVJ65516:WVV65516 WLN65516:WLZ65516 WBR65516:WCD65516 VRV65516:VSH65516 VHZ65516:VIL65516 UYD65516:UYP65516 UOH65516:UOT65516 UEL65516:UEX65516 TUP65516:TVB65516 TKT65516:TLF65516 TAX65516:TBJ65516 SRB65516:SRN65516 SHF65516:SHR65516 RXJ65516:RXV65516 RNN65516:RNZ65516 RDR65516:RED65516 QTV65516:QUH65516 QJZ65516:QKL65516 QAD65516:QAP65516 PQH65516:PQT65516 PGL65516:PGX65516 OWP65516:OXB65516 OMT65516:ONF65516 OCX65516:ODJ65516 NTB65516:NTN65516 NJF65516:NJR65516 MZJ65516:MZV65516 MPN65516:MPZ65516 MFR65516:MGD65516 LVV65516:LWH65516 LLZ65516:LML65516 LCD65516:LCP65516 KSH65516:KST65516 KIL65516:KIX65516 JYP65516:JZB65516 JOT65516:JPF65516 JEX65516:JFJ65516 IVB65516:IVN65516 ILF65516:ILR65516 IBJ65516:IBV65516 HRN65516:HRZ65516 HHR65516:HID65516 GXV65516:GYH65516 GNZ65516:GOL65516 GED65516:GEP65516 FUH65516:FUT65516 FKL65516:FKX65516 FAP65516:FBB65516 EQT65516:ERF65516 EGX65516:EHJ65516 DXB65516:DXN65516 DNF65516:DNR65516 DDJ65516:DDV65516 CTN65516:CTZ65516 CJR65516:CKD65516 BZV65516:CAH65516 BPZ65516:BQL65516 BGD65516:BGP65516 AWH65516:AWT65516 AML65516:AMX65516 ACP65516:ADB65516 ST65516:TF65516 IX65516:JJ65516 E65516:X65516 WVJ38:WVV38 WLN38:WLZ38 WBR38:WCD38 VRV38:VSH38 VHZ38:VIL38 UYD38:UYP38 UOH38:UOT38 UEL38:UEX38 TUP38:TVB38 TKT38:TLF38 TAX38:TBJ38 SRB38:SRN38 SHF38:SHR38 RXJ38:RXV38 RNN38:RNZ38 RDR38:RED38 QTV38:QUH38 QJZ38:QKL38 QAD38:QAP38 PQH38:PQT38 PGL38:PGX38 OWP38:OXB38 OMT38:ONF38 OCX38:ODJ38 NTB38:NTN38 NJF38:NJR38 MZJ38:MZV38 MPN38:MPZ38 MFR38:MGD38 LVV38:LWH38 LLZ38:LML38 LCD38:LCP38 KSH38:KST38 KIL38:KIX38 JYP38:JZB38 JOT38:JPF38 JEX38:JFJ38 IVB38:IVN38 ILF38:ILR38 IBJ38:IBV38 HRN38:HRZ38 HHR38:HID38 GXV38:GYH38 GNZ38:GOL38 GED38:GEP38 FUH38:FUT38 FKL38:FKX38 FAP38:FBB38 EQT38:ERF38 EGX38:EHJ38 DXB38:DXN38 DNF38:DNR38 DDJ38:DDV38 CTN38:CTZ38 CJR38:CKD38 BZV38:CAH38 BPZ38:BQL38 BGD38:BGP38 AWH38:AWT38 AML38:AMX38 ACP38:ADB38 ST38:TF38 IX38:JJ38 FAP34:FBB34 WVJ982996:WVV982996 WLN982996:WLZ982996 WBR982996:WCD982996 VRV982996:VSH982996 VHZ982996:VIL982996 UYD982996:UYP982996 UOH982996:UOT982996 UEL982996:UEX982996 TUP982996:TVB982996 TKT982996:TLF982996 TAX982996:TBJ982996 SRB982996:SRN982996 SHF982996:SHR982996 RXJ982996:RXV982996 RNN982996:RNZ982996 RDR982996:RED982996 QTV982996:QUH982996 QJZ982996:QKL982996 QAD982996:QAP982996 PQH982996:PQT982996 PGL982996:PGX982996 OWP982996:OXB982996 OMT982996:ONF982996 OCX982996:ODJ982996 NTB982996:NTN982996 NJF982996:NJR982996 MZJ982996:MZV982996 MPN982996:MPZ982996 MFR982996:MGD982996 LVV982996:LWH982996 LLZ982996:LML982996 LCD982996:LCP982996 KSH982996:KST982996 KIL982996:KIX982996 JYP982996:JZB982996 JOT982996:JPF982996 JEX982996:JFJ982996 IVB982996:IVN982996 ILF982996:ILR982996 IBJ982996:IBV982996 HRN982996:HRZ982996 HHR982996:HID982996 GXV982996:GYH982996 GNZ982996:GOL982996 GED982996:GEP982996 FUH982996:FUT982996 FKL982996:FKX982996 FAP982996:FBB982996 EQT982996:ERF982996 EGX982996:EHJ982996 DXB982996:DXN982996 DNF982996:DNR982996 DDJ982996:DDV982996 CTN982996:CTZ982996 CJR982996:CKD982996 BZV982996:CAH982996 BPZ982996:BQL982996 BGD982996:BGP982996 AWH982996:AWT982996 AML982996:AMX982996 ACP982996:ADB982996 ST982996:TF982996 IX982996:JJ982996 E982996:X982996 WVJ917460:WVV917460 WLN917460:WLZ917460 WBR917460:WCD917460 VRV917460:VSH917460 VHZ917460:VIL917460 UYD917460:UYP917460 UOH917460:UOT917460 UEL917460:UEX917460 TUP917460:TVB917460 TKT917460:TLF917460 TAX917460:TBJ917460 SRB917460:SRN917460 SHF917460:SHR917460 RXJ917460:RXV917460 RNN917460:RNZ917460 RDR917460:RED917460 QTV917460:QUH917460 QJZ917460:QKL917460 QAD917460:QAP917460 PQH917460:PQT917460 PGL917460:PGX917460 OWP917460:OXB917460 OMT917460:ONF917460 OCX917460:ODJ917460 NTB917460:NTN917460 NJF917460:NJR917460 MZJ917460:MZV917460 MPN917460:MPZ917460 MFR917460:MGD917460 LVV917460:LWH917460 LLZ917460:LML917460 LCD917460:LCP917460 KSH917460:KST917460 KIL917460:KIX917460 JYP917460:JZB917460 JOT917460:JPF917460 JEX917460:JFJ917460 IVB917460:IVN917460 ILF917460:ILR917460 IBJ917460:IBV917460 HRN917460:HRZ917460 HHR917460:HID917460 GXV917460:GYH917460 GNZ917460:GOL917460 GED917460:GEP917460 FUH917460:FUT917460 FKL917460:FKX917460 FAP917460:FBB917460 EQT917460:ERF917460 EGX917460:EHJ917460 DXB917460:DXN917460 DNF917460:DNR917460 DDJ917460:DDV917460 CTN917460:CTZ917460 CJR917460:CKD917460 BZV917460:CAH917460 BPZ917460:BQL917460 BGD917460:BGP917460 AWH917460:AWT917460 AML917460:AMX917460 ACP917460:ADB917460 ST917460:TF917460 IX917460:JJ917460 E917460:X917460 WVJ851924:WVV851924 WLN851924:WLZ851924 WBR851924:WCD851924 VRV851924:VSH851924 VHZ851924:VIL851924 UYD851924:UYP851924 UOH851924:UOT851924 UEL851924:UEX851924 TUP851924:TVB851924 TKT851924:TLF851924 TAX851924:TBJ851924 SRB851924:SRN851924 SHF851924:SHR851924 RXJ851924:RXV851924 RNN851924:RNZ851924 RDR851924:RED851924 QTV851924:QUH851924 QJZ851924:QKL851924 QAD851924:QAP851924 PQH851924:PQT851924 PGL851924:PGX851924 OWP851924:OXB851924 OMT851924:ONF851924 OCX851924:ODJ851924 NTB851924:NTN851924 NJF851924:NJR851924 MZJ851924:MZV851924 MPN851924:MPZ851924 MFR851924:MGD851924 LVV851924:LWH851924 LLZ851924:LML851924 LCD851924:LCP851924 KSH851924:KST851924 KIL851924:KIX851924 JYP851924:JZB851924 JOT851924:JPF851924 JEX851924:JFJ851924 IVB851924:IVN851924 ILF851924:ILR851924 IBJ851924:IBV851924 HRN851924:HRZ851924 HHR851924:HID851924 GXV851924:GYH851924 GNZ851924:GOL851924 GED851924:GEP851924 FUH851924:FUT851924 FKL851924:FKX851924 FAP851924:FBB851924 EQT851924:ERF851924 EGX851924:EHJ851924 DXB851924:DXN851924 DNF851924:DNR851924 DDJ851924:DDV851924 CTN851924:CTZ851924 CJR851924:CKD851924 BZV851924:CAH851924 BPZ851924:BQL851924 BGD851924:BGP851924 AWH851924:AWT851924 AML851924:AMX851924 ACP851924:ADB851924 ST851924:TF851924 IX851924:JJ851924 E851924:X851924 WVJ786388:WVV786388 WLN786388:WLZ786388 WBR786388:WCD786388 VRV786388:VSH786388 VHZ786388:VIL786388 UYD786388:UYP786388 UOH786388:UOT786388 UEL786388:UEX786388 TUP786388:TVB786388 TKT786388:TLF786388 TAX786388:TBJ786388 SRB786388:SRN786388 SHF786388:SHR786388 RXJ786388:RXV786388 RNN786388:RNZ786388 RDR786388:RED786388 QTV786388:QUH786388 QJZ786388:QKL786388 QAD786388:QAP786388 PQH786388:PQT786388 PGL786388:PGX786388 OWP786388:OXB786388 OMT786388:ONF786388 OCX786388:ODJ786388 NTB786388:NTN786388 NJF786388:NJR786388 MZJ786388:MZV786388 MPN786388:MPZ786388 MFR786388:MGD786388 LVV786388:LWH786388 LLZ786388:LML786388 LCD786388:LCP786388 KSH786388:KST786388 KIL786388:KIX786388 JYP786388:JZB786388 JOT786388:JPF786388 JEX786388:JFJ786388 IVB786388:IVN786388 ILF786388:ILR786388 IBJ786388:IBV786388 HRN786388:HRZ786388 HHR786388:HID786388 GXV786388:GYH786388 GNZ786388:GOL786388 GED786388:GEP786388 FUH786388:FUT786388 FKL786388:FKX786388 FAP786388:FBB786388 EQT786388:ERF786388 EGX786388:EHJ786388 DXB786388:DXN786388 DNF786388:DNR786388 DDJ786388:DDV786388 CTN786388:CTZ786388 CJR786388:CKD786388 BZV786388:CAH786388 BPZ786388:BQL786388 BGD786388:BGP786388 AWH786388:AWT786388 AML786388:AMX786388 ACP786388:ADB786388 ST786388:TF786388 IX786388:JJ786388 E786388:X786388 WVJ720852:WVV720852 WLN720852:WLZ720852 WBR720852:WCD720852 VRV720852:VSH720852 VHZ720852:VIL720852 UYD720852:UYP720852 UOH720852:UOT720852 UEL720852:UEX720852 TUP720852:TVB720852 TKT720852:TLF720852 TAX720852:TBJ720852 SRB720852:SRN720852 SHF720852:SHR720852 RXJ720852:RXV720852 RNN720852:RNZ720852 RDR720852:RED720852 QTV720852:QUH720852 QJZ720852:QKL720852 QAD720852:QAP720852 PQH720852:PQT720852 PGL720852:PGX720852 OWP720852:OXB720852 OMT720852:ONF720852 OCX720852:ODJ720852 NTB720852:NTN720852 NJF720852:NJR720852 MZJ720852:MZV720852 MPN720852:MPZ720852 MFR720852:MGD720852 LVV720852:LWH720852 LLZ720852:LML720852 LCD720852:LCP720852 KSH720852:KST720852 KIL720852:KIX720852 JYP720852:JZB720852 JOT720852:JPF720852 JEX720852:JFJ720852 IVB720852:IVN720852 ILF720852:ILR720852 IBJ720852:IBV720852 HRN720852:HRZ720852 HHR720852:HID720852 GXV720852:GYH720852 GNZ720852:GOL720852 GED720852:GEP720852 FUH720852:FUT720852 FKL720852:FKX720852 FAP720852:FBB720852 EQT720852:ERF720852 EGX720852:EHJ720852 DXB720852:DXN720852 DNF720852:DNR720852 DDJ720852:DDV720852 CTN720852:CTZ720852 CJR720852:CKD720852 BZV720852:CAH720852 BPZ720852:BQL720852 BGD720852:BGP720852 AWH720852:AWT720852 AML720852:AMX720852 ACP720852:ADB720852 ST720852:TF720852 IX720852:JJ720852 E720852:X720852 WVJ655316:WVV655316 WLN655316:WLZ655316 WBR655316:WCD655316 VRV655316:VSH655316 VHZ655316:VIL655316 UYD655316:UYP655316 UOH655316:UOT655316 UEL655316:UEX655316 TUP655316:TVB655316 TKT655316:TLF655316 TAX655316:TBJ655316 SRB655316:SRN655316 SHF655316:SHR655316 RXJ655316:RXV655316 RNN655316:RNZ655316 RDR655316:RED655316 QTV655316:QUH655316 QJZ655316:QKL655316 QAD655316:QAP655316 PQH655316:PQT655316 PGL655316:PGX655316 OWP655316:OXB655316 OMT655316:ONF655316 OCX655316:ODJ655316 NTB655316:NTN655316 NJF655316:NJR655316 MZJ655316:MZV655316 MPN655316:MPZ655316 MFR655316:MGD655316 LVV655316:LWH655316 LLZ655316:LML655316 LCD655316:LCP655316 KSH655316:KST655316 KIL655316:KIX655316 JYP655316:JZB655316 JOT655316:JPF655316 JEX655316:JFJ655316 IVB655316:IVN655316 ILF655316:ILR655316 IBJ655316:IBV655316 HRN655316:HRZ655316 HHR655316:HID655316 GXV655316:GYH655316 GNZ655316:GOL655316 GED655316:GEP655316 FUH655316:FUT655316 FKL655316:FKX655316 FAP655316:FBB655316 EQT655316:ERF655316 EGX655316:EHJ655316 DXB655316:DXN655316 DNF655316:DNR655316 DDJ655316:DDV655316 CTN655316:CTZ655316 CJR655316:CKD655316 BZV655316:CAH655316 BPZ655316:BQL655316 BGD655316:BGP655316 AWH655316:AWT655316 AML655316:AMX655316 ACP655316:ADB655316 ST655316:TF655316 IX655316:JJ655316 E655316:X655316 WVJ589780:WVV589780 WLN589780:WLZ589780 WBR589780:WCD589780 VRV589780:VSH589780 VHZ589780:VIL589780 UYD589780:UYP589780 UOH589780:UOT589780 UEL589780:UEX589780 TUP589780:TVB589780 TKT589780:TLF589780 TAX589780:TBJ589780 SRB589780:SRN589780 SHF589780:SHR589780 RXJ589780:RXV589780 RNN589780:RNZ589780 RDR589780:RED589780 QTV589780:QUH589780 QJZ589780:QKL589780 QAD589780:QAP589780 PQH589780:PQT589780 PGL589780:PGX589780 OWP589780:OXB589780 OMT589780:ONF589780 OCX589780:ODJ589780 NTB589780:NTN589780 NJF589780:NJR589780 MZJ589780:MZV589780 MPN589780:MPZ589780 MFR589780:MGD589780 LVV589780:LWH589780 LLZ589780:LML589780 LCD589780:LCP589780 KSH589780:KST589780 KIL589780:KIX589780 JYP589780:JZB589780 JOT589780:JPF589780 JEX589780:JFJ589780 IVB589780:IVN589780 ILF589780:ILR589780 IBJ589780:IBV589780 HRN589780:HRZ589780 HHR589780:HID589780 GXV589780:GYH589780 GNZ589780:GOL589780 GED589780:GEP589780 FUH589780:FUT589780 FKL589780:FKX589780 FAP589780:FBB589780 EQT589780:ERF589780 EGX589780:EHJ589780 DXB589780:DXN589780 DNF589780:DNR589780 DDJ589780:DDV589780 CTN589780:CTZ589780 CJR589780:CKD589780 BZV589780:CAH589780 BPZ589780:BQL589780 BGD589780:BGP589780 AWH589780:AWT589780 AML589780:AMX589780 ACP589780:ADB589780 ST589780:TF589780 IX589780:JJ589780 E589780:X589780 WVJ524244:WVV524244 WLN524244:WLZ524244 WBR524244:WCD524244 VRV524244:VSH524244 VHZ524244:VIL524244 UYD524244:UYP524244 UOH524244:UOT524244 UEL524244:UEX524244 TUP524244:TVB524244 TKT524244:TLF524244 TAX524244:TBJ524244 SRB524244:SRN524244 SHF524244:SHR524244 RXJ524244:RXV524244 RNN524244:RNZ524244 RDR524244:RED524244 QTV524244:QUH524244 QJZ524244:QKL524244 QAD524244:QAP524244 PQH524244:PQT524244 PGL524244:PGX524244 OWP524244:OXB524244 OMT524244:ONF524244 OCX524244:ODJ524244 NTB524244:NTN524244 NJF524244:NJR524244 MZJ524244:MZV524244 MPN524244:MPZ524244 MFR524244:MGD524244 LVV524244:LWH524244 LLZ524244:LML524244 LCD524244:LCP524244 KSH524244:KST524244 KIL524244:KIX524244 JYP524244:JZB524244 JOT524244:JPF524244 JEX524244:JFJ524244 IVB524244:IVN524244 ILF524244:ILR524244 IBJ524244:IBV524244 HRN524244:HRZ524244 HHR524244:HID524244 GXV524244:GYH524244 GNZ524244:GOL524244 GED524244:GEP524244 FUH524244:FUT524244 FKL524244:FKX524244 FAP524244:FBB524244 EQT524244:ERF524244 EGX524244:EHJ524244 DXB524244:DXN524244 DNF524244:DNR524244 DDJ524244:DDV524244 CTN524244:CTZ524244 CJR524244:CKD524244 BZV524244:CAH524244 BPZ524244:BQL524244 BGD524244:BGP524244 AWH524244:AWT524244 AML524244:AMX524244 ACP524244:ADB524244 ST524244:TF524244 IX524244:JJ524244 E524244:X524244 WVJ458708:WVV458708 WLN458708:WLZ458708 WBR458708:WCD458708 VRV458708:VSH458708 VHZ458708:VIL458708 UYD458708:UYP458708 UOH458708:UOT458708 UEL458708:UEX458708 TUP458708:TVB458708 TKT458708:TLF458708 TAX458708:TBJ458708 SRB458708:SRN458708 SHF458708:SHR458708 RXJ458708:RXV458708 RNN458708:RNZ458708 RDR458708:RED458708 QTV458708:QUH458708 QJZ458708:QKL458708 QAD458708:QAP458708 PQH458708:PQT458708 PGL458708:PGX458708 OWP458708:OXB458708 OMT458708:ONF458708 OCX458708:ODJ458708 NTB458708:NTN458708 NJF458708:NJR458708 MZJ458708:MZV458708 MPN458708:MPZ458708 MFR458708:MGD458708 LVV458708:LWH458708 LLZ458708:LML458708 LCD458708:LCP458708 KSH458708:KST458708 KIL458708:KIX458708 JYP458708:JZB458708 JOT458708:JPF458708 JEX458708:JFJ458708 IVB458708:IVN458708 ILF458708:ILR458708 IBJ458708:IBV458708 HRN458708:HRZ458708 HHR458708:HID458708 GXV458708:GYH458708 GNZ458708:GOL458708 GED458708:GEP458708 FUH458708:FUT458708 FKL458708:FKX458708 FAP458708:FBB458708 EQT458708:ERF458708 EGX458708:EHJ458708 DXB458708:DXN458708 DNF458708:DNR458708 DDJ458708:DDV458708 CTN458708:CTZ458708 CJR458708:CKD458708 BZV458708:CAH458708 BPZ458708:BQL458708 BGD458708:BGP458708 AWH458708:AWT458708 AML458708:AMX458708 ACP458708:ADB458708 ST458708:TF458708 IX458708:JJ458708 E458708:X458708 WVJ393172:WVV393172 WLN393172:WLZ393172 WBR393172:WCD393172 VRV393172:VSH393172 VHZ393172:VIL393172 UYD393172:UYP393172 UOH393172:UOT393172 UEL393172:UEX393172 TUP393172:TVB393172 TKT393172:TLF393172 TAX393172:TBJ393172 SRB393172:SRN393172 SHF393172:SHR393172 RXJ393172:RXV393172 RNN393172:RNZ393172 RDR393172:RED393172 QTV393172:QUH393172 QJZ393172:QKL393172 QAD393172:QAP393172 PQH393172:PQT393172 PGL393172:PGX393172 OWP393172:OXB393172 OMT393172:ONF393172 OCX393172:ODJ393172 NTB393172:NTN393172 NJF393172:NJR393172 MZJ393172:MZV393172 MPN393172:MPZ393172 MFR393172:MGD393172 LVV393172:LWH393172 LLZ393172:LML393172 LCD393172:LCP393172 KSH393172:KST393172 KIL393172:KIX393172 JYP393172:JZB393172 JOT393172:JPF393172 JEX393172:JFJ393172 IVB393172:IVN393172 ILF393172:ILR393172 IBJ393172:IBV393172 HRN393172:HRZ393172 HHR393172:HID393172 GXV393172:GYH393172 GNZ393172:GOL393172 GED393172:GEP393172 FUH393172:FUT393172 FKL393172:FKX393172 FAP393172:FBB393172 EQT393172:ERF393172 EGX393172:EHJ393172 DXB393172:DXN393172 DNF393172:DNR393172 DDJ393172:DDV393172 CTN393172:CTZ393172 CJR393172:CKD393172 BZV393172:CAH393172 BPZ393172:BQL393172 BGD393172:BGP393172 AWH393172:AWT393172 AML393172:AMX393172 ACP393172:ADB393172 ST393172:TF393172 IX393172:JJ393172 E393172:X393172 WVJ327636:WVV327636 WLN327636:WLZ327636 WBR327636:WCD327636 VRV327636:VSH327636 VHZ327636:VIL327636 UYD327636:UYP327636 UOH327636:UOT327636 UEL327636:UEX327636 TUP327636:TVB327636 TKT327636:TLF327636 TAX327636:TBJ327636 SRB327636:SRN327636 SHF327636:SHR327636 RXJ327636:RXV327636 RNN327636:RNZ327636 RDR327636:RED327636 QTV327636:QUH327636 QJZ327636:QKL327636 QAD327636:QAP327636 PQH327636:PQT327636 PGL327636:PGX327636 OWP327636:OXB327636 OMT327636:ONF327636 OCX327636:ODJ327636 NTB327636:NTN327636 NJF327636:NJR327636 MZJ327636:MZV327636 MPN327636:MPZ327636 MFR327636:MGD327636 LVV327636:LWH327636 LLZ327636:LML327636 LCD327636:LCP327636 KSH327636:KST327636 KIL327636:KIX327636 JYP327636:JZB327636 JOT327636:JPF327636 JEX327636:JFJ327636 IVB327636:IVN327636 ILF327636:ILR327636 IBJ327636:IBV327636 HRN327636:HRZ327636 HHR327636:HID327636 GXV327636:GYH327636 GNZ327636:GOL327636 GED327636:GEP327636 FUH327636:FUT327636 FKL327636:FKX327636 FAP327636:FBB327636 EQT327636:ERF327636 EGX327636:EHJ327636 DXB327636:DXN327636 DNF327636:DNR327636 DDJ327636:DDV327636 CTN327636:CTZ327636 CJR327636:CKD327636 BZV327636:CAH327636 BPZ327636:BQL327636 BGD327636:BGP327636 AWH327636:AWT327636 AML327636:AMX327636 ACP327636:ADB327636 ST327636:TF327636 IX327636:JJ327636 E327636:X327636 WVJ262100:WVV262100 WLN262100:WLZ262100 WBR262100:WCD262100 VRV262100:VSH262100 VHZ262100:VIL262100 UYD262100:UYP262100 UOH262100:UOT262100 UEL262100:UEX262100 TUP262100:TVB262100 TKT262100:TLF262100 TAX262100:TBJ262100 SRB262100:SRN262100 SHF262100:SHR262100 RXJ262100:RXV262100 RNN262100:RNZ262100 RDR262100:RED262100 QTV262100:QUH262100 QJZ262100:QKL262100 QAD262100:QAP262100 PQH262100:PQT262100 PGL262100:PGX262100 OWP262100:OXB262100 OMT262100:ONF262100 OCX262100:ODJ262100 NTB262100:NTN262100 NJF262100:NJR262100 MZJ262100:MZV262100 MPN262100:MPZ262100 MFR262100:MGD262100 LVV262100:LWH262100 LLZ262100:LML262100 LCD262100:LCP262100 KSH262100:KST262100 KIL262100:KIX262100 JYP262100:JZB262100 JOT262100:JPF262100 JEX262100:JFJ262100 IVB262100:IVN262100 ILF262100:ILR262100 IBJ262100:IBV262100 HRN262100:HRZ262100 HHR262100:HID262100 GXV262100:GYH262100 GNZ262100:GOL262100 GED262100:GEP262100 FUH262100:FUT262100 FKL262100:FKX262100 FAP262100:FBB262100 EQT262100:ERF262100 EGX262100:EHJ262100 DXB262100:DXN262100 DNF262100:DNR262100 DDJ262100:DDV262100 CTN262100:CTZ262100 CJR262100:CKD262100 BZV262100:CAH262100 BPZ262100:BQL262100 BGD262100:BGP262100 AWH262100:AWT262100 AML262100:AMX262100 ACP262100:ADB262100 ST262100:TF262100 IX262100:JJ262100 E262100:X262100 WVJ196564:WVV196564 WLN196564:WLZ196564 WBR196564:WCD196564 VRV196564:VSH196564 VHZ196564:VIL196564 UYD196564:UYP196564 UOH196564:UOT196564 UEL196564:UEX196564 TUP196564:TVB196564 TKT196564:TLF196564 TAX196564:TBJ196564 SRB196564:SRN196564 SHF196564:SHR196564 RXJ196564:RXV196564 RNN196564:RNZ196564 RDR196564:RED196564 QTV196564:QUH196564 QJZ196564:QKL196564 QAD196564:QAP196564 PQH196564:PQT196564 PGL196564:PGX196564 OWP196564:OXB196564 OMT196564:ONF196564 OCX196564:ODJ196564 NTB196564:NTN196564 NJF196564:NJR196564 MZJ196564:MZV196564 MPN196564:MPZ196564 MFR196564:MGD196564 LVV196564:LWH196564 LLZ196564:LML196564 LCD196564:LCP196564 KSH196564:KST196564 KIL196564:KIX196564 JYP196564:JZB196564 JOT196564:JPF196564 JEX196564:JFJ196564 IVB196564:IVN196564 ILF196564:ILR196564 IBJ196564:IBV196564 HRN196564:HRZ196564 HHR196564:HID196564 GXV196564:GYH196564 GNZ196564:GOL196564 GED196564:GEP196564 FUH196564:FUT196564 FKL196564:FKX196564 FAP196564:FBB196564 EQT196564:ERF196564 EGX196564:EHJ196564 DXB196564:DXN196564 DNF196564:DNR196564 DDJ196564:DDV196564 CTN196564:CTZ196564 CJR196564:CKD196564 BZV196564:CAH196564 BPZ196564:BQL196564 BGD196564:BGP196564 AWH196564:AWT196564 AML196564:AMX196564 ACP196564:ADB196564 ST196564:TF196564 IX196564:JJ196564 E196564:X196564 WVJ131028:WVV131028 WLN131028:WLZ131028 WBR131028:WCD131028 VRV131028:VSH131028 VHZ131028:VIL131028 UYD131028:UYP131028 UOH131028:UOT131028 UEL131028:UEX131028 TUP131028:TVB131028 TKT131028:TLF131028 TAX131028:TBJ131028 SRB131028:SRN131028 SHF131028:SHR131028 RXJ131028:RXV131028 RNN131028:RNZ131028 RDR131028:RED131028 QTV131028:QUH131028 QJZ131028:QKL131028 QAD131028:QAP131028 PQH131028:PQT131028 PGL131028:PGX131028 OWP131028:OXB131028 OMT131028:ONF131028 OCX131028:ODJ131028 NTB131028:NTN131028 NJF131028:NJR131028 MZJ131028:MZV131028 MPN131028:MPZ131028 MFR131028:MGD131028 LVV131028:LWH131028 LLZ131028:LML131028 LCD131028:LCP131028 KSH131028:KST131028 KIL131028:KIX131028 JYP131028:JZB131028 JOT131028:JPF131028 JEX131028:JFJ131028 IVB131028:IVN131028 ILF131028:ILR131028 IBJ131028:IBV131028 HRN131028:HRZ131028 HHR131028:HID131028 GXV131028:GYH131028 GNZ131028:GOL131028 GED131028:GEP131028 FUH131028:FUT131028 FKL131028:FKX131028 FAP131028:FBB131028 EQT131028:ERF131028 EGX131028:EHJ131028 DXB131028:DXN131028 DNF131028:DNR131028 DDJ131028:DDV131028 CTN131028:CTZ131028 CJR131028:CKD131028 BZV131028:CAH131028 BPZ131028:BQL131028 BGD131028:BGP131028 AWH131028:AWT131028 AML131028:AMX131028 ACP131028:ADB131028 ST131028:TF131028 IX131028:JJ131028 E131028:X131028 WVJ65492:WVV65492 WLN65492:WLZ65492 WBR65492:WCD65492 VRV65492:VSH65492 VHZ65492:VIL65492 UYD65492:UYP65492 UOH65492:UOT65492 UEL65492:UEX65492 TUP65492:TVB65492 TKT65492:TLF65492 TAX65492:TBJ65492 SRB65492:SRN65492 SHF65492:SHR65492 RXJ65492:RXV65492 RNN65492:RNZ65492 RDR65492:RED65492 QTV65492:QUH65492 QJZ65492:QKL65492 QAD65492:QAP65492 PQH65492:PQT65492 PGL65492:PGX65492 OWP65492:OXB65492 OMT65492:ONF65492 OCX65492:ODJ65492 NTB65492:NTN65492 NJF65492:NJR65492 MZJ65492:MZV65492 MPN65492:MPZ65492 MFR65492:MGD65492 LVV65492:LWH65492 LLZ65492:LML65492 LCD65492:LCP65492 KSH65492:KST65492 KIL65492:KIX65492 JYP65492:JZB65492 JOT65492:JPF65492 JEX65492:JFJ65492 IVB65492:IVN65492 ILF65492:ILR65492 IBJ65492:IBV65492 HRN65492:HRZ65492 HHR65492:HID65492 GXV65492:GYH65492 GNZ65492:GOL65492 GED65492:GEP65492 FUH65492:FUT65492 FKL65492:FKX65492 FAP65492:FBB65492 EQT65492:ERF65492 EGX65492:EHJ65492 DXB65492:DXN65492 DNF65492:DNR65492 DDJ65492:DDV65492 CTN65492:CTZ65492 CJR65492:CKD65492 BZV65492:CAH65492 BPZ65492:BQL65492 BGD65492:BGP65492 AWH65492:AWT65492 AML65492:AMX65492 ACP65492:ADB65492 ST65492:TF65492 IX65492:JJ65492 E65492:X65492 WVJ14:WVV14 WLN14:WLZ14 WBR14:WCD14 VRV14:VSH14 VHZ14:VIL14 UYD14:UYP14 UOH14:UOT14 UEL14:UEX14 TUP14:TVB14 TKT14:TLF14 TAX14:TBJ14 SRB14:SRN14 SHF14:SHR14 RXJ14:RXV14 RNN14:RNZ14 RDR14:RED14 QTV14:QUH14 QJZ14:QKL14 QAD14:QAP14 PQH14:PQT14 PGL14:PGX14 OWP14:OXB14 OMT14:ONF14 OCX14:ODJ14 NTB14:NTN14 NJF14:NJR14 MZJ14:MZV14 MPN14:MPZ14 MFR14:MGD14 LVV14:LWH14 LLZ14:LML14 LCD14:LCP14 KSH14:KST14 KIL14:KIX14 JYP14:JZB14 JOT14:JPF14 JEX14:JFJ14 IVB14:IVN14 ILF14:ILR14 IBJ14:IBV14 HRN14:HRZ14 HHR14:HID14 GXV14:GYH14 GNZ14:GOL14 GED14:GEP14 FUH14:FUT14 FKL14:FKX14 FAP14:FBB14 EQT14:ERF14 EGX14:EHJ14 DXB14:DXN14 DNF14:DNR14 DDJ14:DDV14 CTN14:CTZ14 CJR14:CKD14 BZV14:CAH14 BPZ14:BQL14 BGD14:BGP14 AWH14:AWT14 AML14:AMX14 ACP14:ADB14 ST14:TF14 IX14:JJ14 WVJ983018:WVV983018 WLN983018:WLZ983018 WBR983018:WCD983018 VRV983018:VSH983018 VHZ983018:VIL983018 UYD983018:UYP983018 UOH983018:UOT983018 UEL983018:UEX983018 TUP983018:TVB983018 TKT983018:TLF983018 TAX983018:TBJ983018 SRB983018:SRN983018 SHF983018:SHR983018 RXJ983018:RXV983018 RNN983018:RNZ983018 RDR983018:RED983018 QTV983018:QUH983018 QJZ983018:QKL983018 QAD983018:QAP983018 PQH983018:PQT983018 PGL983018:PGX983018 OWP983018:OXB983018 OMT983018:ONF983018 OCX983018:ODJ983018 NTB983018:NTN983018 NJF983018:NJR983018 MZJ983018:MZV983018 MPN983018:MPZ983018 MFR983018:MGD983018 LVV983018:LWH983018 LLZ983018:LML983018 LCD983018:LCP983018 KSH983018:KST983018 KIL983018:KIX983018 JYP983018:JZB983018 JOT983018:JPF983018 JEX983018:JFJ983018 IVB983018:IVN983018 ILF983018:ILR983018 IBJ983018:IBV983018 HRN983018:HRZ983018 HHR983018:HID983018 GXV983018:GYH983018 GNZ983018:GOL983018 GED983018:GEP983018 FUH983018:FUT983018 FKL983018:FKX983018 FAP983018:FBB983018 EQT983018:ERF983018 EGX983018:EHJ983018 DXB983018:DXN983018 DNF983018:DNR983018 DDJ983018:DDV983018 CTN983018:CTZ983018 CJR983018:CKD983018 BZV983018:CAH983018 BPZ983018:BQL983018 BGD983018:BGP983018 AWH983018:AWT983018 AML983018:AMX983018 ACP983018:ADB983018 ST983018:TF983018 IX983018:JJ983018 E983018:X983018 WVJ917482:WVV917482 WLN917482:WLZ917482 WBR917482:WCD917482 VRV917482:VSH917482 VHZ917482:VIL917482 UYD917482:UYP917482 UOH917482:UOT917482 UEL917482:UEX917482 TUP917482:TVB917482 TKT917482:TLF917482 TAX917482:TBJ917482 SRB917482:SRN917482 SHF917482:SHR917482 RXJ917482:RXV917482 RNN917482:RNZ917482 RDR917482:RED917482 QTV917482:QUH917482 QJZ917482:QKL917482 QAD917482:QAP917482 PQH917482:PQT917482 PGL917482:PGX917482 OWP917482:OXB917482 OMT917482:ONF917482 OCX917482:ODJ917482 NTB917482:NTN917482 NJF917482:NJR917482 MZJ917482:MZV917482 MPN917482:MPZ917482 MFR917482:MGD917482 LVV917482:LWH917482 LLZ917482:LML917482 LCD917482:LCP917482 KSH917482:KST917482 KIL917482:KIX917482 JYP917482:JZB917482 JOT917482:JPF917482 JEX917482:JFJ917482 IVB917482:IVN917482 ILF917482:ILR917482 IBJ917482:IBV917482 HRN917482:HRZ917482 HHR917482:HID917482 GXV917482:GYH917482 GNZ917482:GOL917482 GED917482:GEP917482 FUH917482:FUT917482 FKL917482:FKX917482 FAP917482:FBB917482 EQT917482:ERF917482 EGX917482:EHJ917482 DXB917482:DXN917482 DNF917482:DNR917482 DDJ917482:DDV917482 CTN917482:CTZ917482 CJR917482:CKD917482 BZV917482:CAH917482 BPZ917482:BQL917482 BGD917482:BGP917482 AWH917482:AWT917482 AML917482:AMX917482 ACP917482:ADB917482 ST917482:TF917482 IX917482:JJ917482 E917482:X917482 WVJ851946:WVV851946 WLN851946:WLZ851946 WBR851946:WCD851946 VRV851946:VSH851946 VHZ851946:VIL851946 UYD851946:UYP851946 UOH851946:UOT851946 UEL851946:UEX851946 TUP851946:TVB851946 TKT851946:TLF851946 TAX851946:TBJ851946 SRB851946:SRN851946 SHF851946:SHR851946 RXJ851946:RXV851946 RNN851946:RNZ851946 RDR851946:RED851946 QTV851946:QUH851946 QJZ851946:QKL851946 QAD851946:QAP851946 PQH851946:PQT851946 PGL851946:PGX851946 OWP851946:OXB851946 OMT851946:ONF851946 OCX851946:ODJ851946 NTB851946:NTN851946 NJF851946:NJR851946 MZJ851946:MZV851946 MPN851946:MPZ851946 MFR851946:MGD851946 LVV851946:LWH851946 LLZ851946:LML851946 LCD851946:LCP851946 KSH851946:KST851946 KIL851946:KIX851946 JYP851946:JZB851946 JOT851946:JPF851946 JEX851946:JFJ851946 IVB851946:IVN851946 ILF851946:ILR851946 IBJ851946:IBV851946 HRN851946:HRZ851946 HHR851946:HID851946 GXV851946:GYH851946 GNZ851946:GOL851946 GED851946:GEP851946 FUH851946:FUT851946 FKL851946:FKX851946 FAP851946:FBB851946 EQT851946:ERF851946 EGX851946:EHJ851946 DXB851946:DXN851946 DNF851946:DNR851946 DDJ851946:DDV851946 CTN851946:CTZ851946 CJR851946:CKD851946 BZV851946:CAH851946 BPZ851946:BQL851946 BGD851946:BGP851946 AWH851946:AWT851946 AML851946:AMX851946 ACP851946:ADB851946 ST851946:TF851946 IX851946:JJ851946 E851946:X851946 WVJ786410:WVV786410 WLN786410:WLZ786410 WBR786410:WCD786410 VRV786410:VSH786410 VHZ786410:VIL786410 UYD786410:UYP786410 UOH786410:UOT786410 UEL786410:UEX786410 TUP786410:TVB786410 TKT786410:TLF786410 TAX786410:TBJ786410 SRB786410:SRN786410 SHF786410:SHR786410 RXJ786410:RXV786410 RNN786410:RNZ786410 RDR786410:RED786410 QTV786410:QUH786410 QJZ786410:QKL786410 QAD786410:QAP786410 PQH786410:PQT786410 PGL786410:PGX786410 OWP786410:OXB786410 OMT786410:ONF786410 OCX786410:ODJ786410 NTB786410:NTN786410 NJF786410:NJR786410 MZJ786410:MZV786410 MPN786410:MPZ786410 MFR786410:MGD786410 LVV786410:LWH786410 LLZ786410:LML786410 LCD786410:LCP786410 KSH786410:KST786410 KIL786410:KIX786410 JYP786410:JZB786410 JOT786410:JPF786410 JEX786410:JFJ786410 IVB786410:IVN786410 ILF786410:ILR786410 IBJ786410:IBV786410 HRN786410:HRZ786410 HHR786410:HID786410 GXV786410:GYH786410 GNZ786410:GOL786410 GED786410:GEP786410 FUH786410:FUT786410 FKL786410:FKX786410 FAP786410:FBB786410 EQT786410:ERF786410 EGX786410:EHJ786410 DXB786410:DXN786410 DNF786410:DNR786410 DDJ786410:DDV786410 CTN786410:CTZ786410 CJR786410:CKD786410 BZV786410:CAH786410 BPZ786410:BQL786410 BGD786410:BGP786410 AWH786410:AWT786410 AML786410:AMX786410 ACP786410:ADB786410 ST786410:TF786410 IX786410:JJ786410 E786410:X786410 WVJ720874:WVV720874 WLN720874:WLZ720874 WBR720874:WCD720874 VRV720874:VSH720874 VHZ720874:VIL720874 UYD720874:UYP720874 UOH720874:UOT720874 UEL720874:UEX720874 TUP720874:TVB720874 TKT720874:TLF720874 TAX720874:TBJ720874 SRB720874:SRN720874 SHF720874:SHR720874 RXJ720874:RXV720874 RNN720874:RNZ720874 RDR720874:RED720874 QTV720874:QUH720874 QJZ720874:QKL720874 QAD720874:QAP720874 PQH720874:PQT720874 PGL720874:PGX720874 OWP720874:OXB720874 OMT720874:ONF720874 OCX720874:ODJ720874 NTB720874:NTN720874 NJF720874:NJR720874 MZJ720874:MZV720874 MPN720874:MPZ720874 MFR720874:MGD720874 LVV720874:LWH720874 LLZ720874:LML720874 LCD720874:LCP720874 KSH720874:KST720874 KIL720874:KIX720874 JYP720874:JZB720874 JOT720874:JPF720874 JEX720874:JFJ720874 IVB720874:IVN720874 ILF720874:ILR720874 IBJ720874:IBV720874 HRN720874:HRZ720874 HHR720874:HID720874 GXV720874:GYH720874 GNZ720874:GOL720874 GED720874:GEP720874 FUH720874:FUT720874 FKL720874:FKX720874 FAP720874:FBB720874 EQT720874:ERF720874 EGX720874:EHJ720874 DXB720874:DXN720874 DNF720874:DNR720874 DDJ720874:DDV720874 CTN720874:CTZ720874 CJR720874:CKD720874 BZV720874:CAH720874 BPZ720874:BQL720874 BGD720874:BGP720874 AWH720874:AWT720874 AML720874:AMX720874 ACP720874:ADB720874 ST720874:TF720874 IX720874:JJ720874 E720874:X720874 WVJ655338:WVV655338 WLN655338:WLZ655338 WBR655338:WCD655338 VRV655338:VSH655338 VHZ655338:VIL655338 UYD655338:UYP655338 UOH655338:UOT655338 UEL655338:UEX655338 TUP655338:TVB655338 TKT655338:TLF655338 TAX655338:TBJ655338 SRB655338:SRN655338 SHF655338:SHR655338 RXJ655338:RXV655338 RNN655338:RNZ655338 RDR655338:RED655338 QTV655338:QUH655338 QJZ655338:QKL655338 QAD655338:QAP655338 PQH655338:PQT655338 PGL655338:PGX655338 OWP655338:OXB655338 OMT655338:ONF655338 OCX655338:ODJ655338 NTB655338:NTN655338 NJF655338:NJR655338 MZJ655338:MZV655338 MPN655338:MPZ655338 MFR655338:MGD655338 LVV655338:LWH655338 LLZ655338:LML655338 LCD655338:LCP655338 KSH655338:KST655338 KIL655338:KIX655338 JYP655338:JZB655338 JOT655338:JPF655338 JEX655338:JFJ655338 IVB655338:IVN655338 ILF655338:ILR655338 IBJ655338:IBV655338 HRN655338:HRZ655338 HHR655338:HID655338 GXV655338:GYH655338 GNZ655338:GOL655338 GED655338:GEP655338 FUH655338:FUT655338 FKL655338:FKX655338 FAP655338:FBB655338 EQT655338:ERF655338 EGX655338:EHJ655338 DXB655338:DXN655338 DNF655338:DNR655338 DDJ655338:DDV655338 CTN655338:CTZ655338 CJR655338:CKD655338 BZV655338:CAH655338 BPZ655338:BQL655338 BGD655338:BGP655338 AWH655338:AWT655338 AML655338:AMX655338 ACP655338:ADB655338 ST655338:TF655338 IX655338:JJ655338 E655338:X655338 WVJ589802:WVV589802 WLN589802:WLZ589802 WBR589802:WCD589802 VRV589802:VSH589802 VHZ589802:VIL589802 UYD589802:UYP589802 UOH589802:UOT589802 UEL589802:UEX589802 TUP589802:TVB589802 TKT589802:TLF589802 TAX589802:TBJ589802 SRB589802:SRN589802 SHF589802:SHR589802 RXJ589802:RXV589802 RNN589802:RNZ589802 RDR589802:RED589802 QTV589802:QUH589802 QJZ589802:QKL589802 QAD589802:QAP589802 PQH589802:PQT589802 PGL589802:PGX589802 OWP589802:OXB589802 OMT589802:ONF589802 OCX589802:ODJ589802 NTB589802:NTN589802 NJF589802:NJR589802 MZJ589802:MZV589802 MPN589802:MPZ589802 MFR589802:MGD589802 LVV589802:LWH589802 LLZ589802:LML589802 LCD589802:LCP589802 KSH589802:KST589802 KIL589802:KIX589802 JYP589802:JZB589802 JOT589802:JPF589802 JEX589802:JFJ589802 IVB589802:IVN589802 ILF589802:ILR589802 IBJ589802:IBV589802 HRN589802:HRZ589802 HHR589802:HID589802 GXV589802:GYH589802 GNZ589802:GOL589802 GED589802:GEP589802 FUH589802:FUT589802 FKL589802:FKX589802 FAP589802:FBB589802 EQT589802:ERF589802 EGX589802:EHJ589802 DXB589802:DXN589802 DNF589802:DNR589802 DDJ589802:DDV589802 CTN589802:CTZ589802 CJR589802:CKD589802 BZV589802:CAH589802 BPZ589802:BQL589802 BGD589802:BGP589802 AWH589802:AWT589802 AML589802:AMX589802 ACP589802:ADB589802 ST589802:TF589802 IX589802:JJ589802 E589802:X589802 WVJ524266:WVV524266 WLN524266:WLZ524266 WBR524266:WCD524266 VRV524266:VSH524266 VHZ524266:VIL524266 UYD524266:UYP524266 UOH524266:UOT524266 UEL524266:UEX524266 TUP524266:TVB524266 TKT524266:TLF524266 TAX524266:TBJ524266 SRB524266:SRN524266 SHF524266:SHR524266 RXJ524266:RXV524266 RNN524266:RNZ524266 RDR524266:RED524266 QTV524266:QUH524266 QJZ524266:QKL524266 QAD524266:QAP524266 PQH524266:PQT524266 PGL524266:PGX524266 OWP524266:OXB524266 OMT524266:ONF524266 OCX524266:ODJ524266 NTB524266:NTN524266 NJF524266:NJR524266 MZJ524266:MZV524266 MPN524266:MPZ524266 MFR524266:MGD524266 LVV524266:LWH524266 LLZ524266:LML524266 LCD524266:LCP524266 KSH524266:KST524266 KIL524266:KIX524266 JYP524266:JZB524266 JOT524266:JPF524266 JEX524266:JFJ524266 IVB524266:IVN524266 ILF524266:ILR524266 IBJ524266:IBV524266 HRN524266:HRZ524266 HHR524266:HID524266 GXV524266:GYH524266 GNZ524266:GOL524266 GED524266:GEP524266 FUH524266:FUT524266 FKL524266:FKX524266 FAP524266:FBB524266 EQT524266:ERF524266 EGX524266:EHJ524266 DXB524266:DXN524266 DNF524266:DNR524266 DDJ524266:DDV524266 CTN524266:CTZ524266 CJR524266:CKD524266 BZV524266:CAH524266 BPZ524266:BQL524266 BGD524266:BGP524266 AWH524266:AWT524266 AML524266:AMX524266 ACP524266:ADB524266 ST524266:TF524266 IX524266:JJ524266 E524266:X524266 WVJ458730:WVV458730 WLN458730:WLZ458730 WBR458730:WCD458730 VRV458730:VSH458730 VHZ458730:VIL458730 UYD458730:UYP458730 UOH458730:UOT458730 UEL458730:UEX458730 TUP458730:TVB458730 TKT458730:TLF458730 TAX458730:TBJ458730 SRB458730:SRN458730 SHF458730:SHR458730 RXJ458730:RXV458730 RNN458730:RNZ458730 RDR458730:RED458730 QTV458730:QUH458730 QJZ458730:QKL458730 QAD458730:QAP458730 PQH458730:PQT458730 PGL458730:PGX458730 OWP458730:OXB458730 OMT458730:ONF458730 OCX458730:ODJ458730 NTB458730:NTN458730 NJF458730:NJR458730 MZJ458730:MZV458730 MPN458730:MPZ458730 MFR458730:MGD458730 LVV458730:LWH458730 LLZ458730:LML458730 LCD458730:LCP458730 KSH458730:KST458730 KIL458730:KIX458730 JYP458730:JZB458730 JOT458730:JPF458730 JEX458730:JFJ458730 IVB458730:IVN458730 ILF458730:ILR458730 IBJ458730:IBV458730 HRN458730:HRZ458730 HHR458730:HID458730 GXV458730:GYH458730 GNZ458730:GOL458730 GED458730:GEP458730 FUH458730:FUT458730 FKL458730:FKX458730 FAP458730:FBB458730 EQT458730:ERF458730 EGX458730:EHJ458730 DXB458730:DXN458730 DNF458730:DNR458730 DDJ458730:DDV458730 CTN458730:CTZ458730 CJR458730:CKD458730 BZV458730:CAH458730 BPZ458730:BQL458730 BGD458730:BGP458730 AWH458730:AWT458730 AML458730:AMX458730 ACP458730:ADB458730 ST458730:TF458730 IX458730:JJ458730 E458730:X458730 WVJ393194:WVV393194 WLN393194:WLZ393194 WBR393194:WCD393194 VRV393194:VSH393194 VHZ393194:VIL393194 UYD393194:UYP393194 UOH393194:UOT393194 UEL393194:UEX393194 TUP393194:TVB393194 TKT393194:TLF393194 TAX393194:TBJ393194 SRB393194:SRN393194 SHF393194:SHR393194 RXJ393194:RXV393194 RNN393194:RNZ393194 RDR393194:RED393194 QTV393194:QUH393194 QJZ393194:QKL393194 QAD393194:QAP393194 PQH393194:PQT393194 PGL393194:PGX393194 OWP393194:OXB393194 OMT393194:ONF393194 OCX393194:ODJ393194 NTB393194:NTN393194 NJF393194:NJR393194 MZJ393194:MZV393194 MPN393194:MPZ393194 MFR393194:MGD393194 LVV393194:LWH393194 LLZ393194:LML393194 LCD393194:LCP393194 KSH393194:KST393194 KIL393194:KIX393194 JYP393194:JZB393194 JOT393194:JPF393194 JEX393194:JFJ393194 IVB393194:IVN393194 ILF393194:ILR393194 IBJ393194:IBV393194 HRN393194:HRZ393194 HHR393194:HID393194 GXV393194:GYH393194 GNZ393194:GOL393194 GED393194:GEP393194 FUH393194:FUT393194 FKL393194:FKX393194 FAP393194:FBB393194 EQT393194:ERF393194 EGX393194:EHJ393194 DXB393194:DXN393194 DNF393194:DNR393194 DDJ393194:DDV393194 CTN393194:CTZ393194 CJR393194:CKD393194 BZV393194:CAH393194 BPZ393194:BQL393194 BGD393194:BGP393194 AWH393194:AWT393194 AML393194:AMX393194 ACP393194:ADB393194 ST393194:TF393194 IX393194:JJ393194 E393194:X393194 WVJ327658:WVV327658 WLN327658:WLZ327658 WBR327658:WCD327658 VRV327658:VSH327658 VHZ327658:VIL327658 UYD327658:UYP327658 UOH327658:UOT327658 UEL327658:UEX327658 TUP327658:TVB327658 TKT327658:TLF327658 TAX327658:TBJ327658 SRB327658:SRN327658 SHF327658:SHR327658 RXJ327658:RXV327658 RNN327658:RNZ327658 RDR327658:RED327658 QTV327658:QUH327658 QJZ327658:QKL327658 QAD327658:QAP327658 PQH327658:PQT327658 PGL327658:PGX327658 OWP327658:OXB327658 OMT327658:ONF327658 OCX327658:ODJ327658 NTB327658:NTN327658 NJF327658:NJR327658 MZJ327658:MZV327658 MPN327658:MPZ327658 MFR327658:MGD327658 LVV327658:LWH327658 LLZ327658:LML327658 LCD327658:LCP327658 KSH327658:KST327658 KIL327658:KIX327658 JYP327658:JZB327658 JOT327658:JPF327658 JEX327658:JFJ327658 IVB327658:IVN327658 ILF327658:ILR327658 IBJ327658:IBV327658 HRN327658:HRZ327658 HHR327658:HID327658 GXV327658:GYH327658 GNZ327658:GOL327658 GED327658:GEP327658 FUH327658:FUT327658 FKL327658:FKX327658 FAP327658:FBB327658 EQT327658:ERF327658 EGX327658:EHJ327658 DXB327658:DXN327658 DNF327658:DNR327658 DDJ327658:DDV327658 CTN327658:CTZ327658 CJR327658:CKD327658 BZV327658:CAH327658 BPZ327658:BQL327658 BGD327658:BGP327658 AWH327658:AWT327658 AML327658:AMX327658 ACP327658:ADB327658 ST327658:TF327658 IX327658:JJ327658 E327658:X327658 WVJ262122:WVV262122 WLN262122:WLZ262122 WBR262122:WCD262122 VRV262122:VSH262122 VHZ262122:VIL262122 UYD262122:UYP262122 UOH262122:UOT262122 UEL262122:UEX262122 TUP262122:TVB262122 TKT262122:TLF262122 TAX262122:TBJ262122 SRB262122:SRN262122 SHF262122:SHR262122 RXJ262122:RXV262122 RNN262122:RNZ262122 RDR262122:RED262122 QTV262122:QUH262122 QJZ262122:QKL262122 QAD262122:QAP262122 PQH262122:PQT262122 PGL262122:PGX262122 OWP262122:OXB262122 OMT262122:ONF262122 OCX262122:ODJ262122 NTB262122:NTN262122 NJF262122:NJR262122 MZJ262122:MZV262122 MPN262122:MPZ262122 MFR262122:MGD262122 LVV262122:LWH262122 LLZ262122:LML262122 LCD262122:LCP262122 KSH262122:KST262122 KIL262122:KIX262122 JYP262122:JZB262122 JOT262122:JPF262122 JEX262122:JFJ262122 IVB262122:IVN262122 ILF262122:ILR262122 IBJ262122:IBV262122 HRN262122:HRZ262122 HHR262122:HID262122 GXV262122:GYH262122 GNZ262122:GOL262122 GED262122:GEP262122 FUH262122:FUT262122 FKL262122:FKX262122 FAP262122:FBB262122 EQT262122:ERF262122 EGX262122:EHJ262122 DXB262122:DXN262122 DNF262122:DNR262122 DDJ262122:DDV262122 CTN262122:CTZ262122 CJR262122:CKD262122 BZV262122:CAH262122 BPZ262122:BQL262122 BGD262122:BGP262122 AWH262122:AWT262122 AML262122:AMX262122 ACP262122:ADB262122 ST262122:TF262122 IX262122:JJ262122 E262122:X262122 WVJ196586:WVV196586 WLN196586:WLZ196586 WBR196586:WCD196586 VRV196586:VSH196586 VHZ196586:VIL196586 UYD196586:UYP196586 UOH196586:UOT196586 UEL196586:UEX196586 TUP196586:TVB196586 TKT196586:TLF196586 TAX196586:TBJ196586 SRB196586:SRN196586 SHF196586:SHR196586 RXJ196586:RXV196586 RNN196586:RNZ196586 RDR196586:RED196586 QTV196586:QUH196586 QJZ196586:QKL196586 QAD196586:QAP196586 PQH196586:PQT196586 PGL196586:PGX196586 OWP196586:OXB196586 OMT196586:ONF196586 OCX196586:ODJ196586 NTB196586:NTN196586 NJF196586:NJR196586 MZJ196586:MZV196586 MPN196586:MPZ196586 MFR196586:MGD196586 LVV196586:LWH196586 LLZ196586:LML196586 LCD196586:LCP196586 KSH196586:KST196586 KIL196586:KIX196586 JYP196586:JZB196586 JOT196586:JPF196586 JEX196586:JFJ196586 IVB196586:IVN196586 ILF196586:ILR196586 IBJ196586:IBV196586 HRN196586:HRZ196586 HHR196586:HID196586 GXV196586:GYH196586 GNZ196586:GOL196586 GED196586:GEP196586 FUH196586:FUT196586 FKL196586:FKX196586 FAP196586:FBB196586 EQT196586:ERF196586 EGX196586:EHJ196586 DXB196586:DXN196586 DNF196586:DNR196586 DDJ196586:DDV196586 CTN196586:CTZ196586 CJR196586:CKD196586 BZV196586:CAH196586 BPZ196586:BQL196586 BGD196586:BGP196586 AWH196586:AWT196586 AML196586:AMX196586 ACP196586:ADB196586 ST196586:TF196586 IX196586:JJ196586 E196586:X196586 WVJ131050:WVV131050 WLN131050:WLZ131050 WBR131050:WCD131050 VRV131050:VSH131050 VHZ131050:VIL131050 UYD131050:UYP131050 UOH131050:UOT131050 UEL131050:UEX131050 TUP131050:TVB131050 TKT131050:TLF131050 TAX131050:TBJ131050 SRB131050:SRN131050 SHF131050:SHR131050 RXJ131050:RXV131050 RNN131050:RNZ131050 RDR131050:RED131050 QTV131050:QUH131050 QJZ131050:QKL131050 QAD131050:QAP131050 PQH131050:PQT131050 PGL131050:PGX131050 OWP131050:OXB131050 OMT131050:ONF131050 OCX131050:ODJ131050 NTB131050:NTN131050 NJF131050:NJR131050 MZJ131050:MZV131050 MPN131050:MPZ131050 MFR131050:MGD131050 LVV131050:LWH131050 LLZ131050:LML131050 LCD131050:LCP131050 KSH131050:KST131050 KIL131050:KIX131050 JYP131050:JZB131050 JOT131050:JPF131050 JEX131050:JFJ131050 IVB131050:IVN131050 ILF131050:ILR131050 IBJ131050:IBV131050 HRN131050:HRZ131050 HHR131050:HID131050 GXV131050:GYH131050 GNZ131050:GOL131050 GED131050:GEP131050 FUH131050:FUT131050 FKL131050:FKX131050 FAP131050:FBB131050 EQT131050:ERF131050 EGX131050:EHJ131050 DXB131050:DXN131050 DNF131050:DNR131050 DDJ131050:DDV131050 CTN131050:CTZ131050 CJR131050:CKD131050 BZV131050:CAH131050 BPZ131050:BQL131050 BGD131050:BGP131050 AWH131050:AWT131050 AML131050:AMX131050 ACP131050:ADB131050 ST131050:TF131050 IX131050:JJ131050 E131050:X131050 WVJ65514:WVV65514 WLN65514:WLZ65514 WBR65514:WCD65514 VRV65514:VSH65514 VHZ65514:VIL65514 UYD65514:UYP65514 UOH65514:UOT65514 UEL65514:UEX65514 TUP65514:TVB65514 TKT65514:TLF65514 TAX65514:TBJ65514 SRB65514:SRN65514 SHF65514:SHR65514 RXJ65514:RXV65514 RNN65514:RNZ65514 RDR65514:RED65514 QTV65514:QUH65514 QJZ65514:QKL65514 QAD65514:QAP65514 PQH65514:PQT65514 PGL65514:PGX65514 OWP65514:OXB65514 OMT65514:ONF65514 OCX65514:ODJ65514 NTB65514:NTN65514 NJF65514:NJR65514 MZJ65514:MZV65514 MPN65514:MPZ65514 MFR65514:MGD65514 LVV65514:LWH65514 LLZ65514:LML65514 LCD65514:LCP65514 KSH65514:KST65514 KIL65514:KIX65514 JYP65514:JZB65514 JOT65514:JPF65514 JEX65514:JFJ65514 IVB65514:IVN65514 ILF65514:ILR65514 IBJ65514:IBV65514 HRN65514:HRZ65514 HHR65514:HID65514 GXV65514:GYH65514 GNZ65514:GOL65514 GED65514:GEP65514 FUH65514:FUT65514 FKL65514:FKX65514 FAP65514:FBB65514 EQT65514:ERF65514 EGX65514:EHJ65514 DXB65514:DXN65514 DNF65514:DNR65514 DDJ65514:DDV65514 CTN65514:CTZ65514 CJR65514:CKD65514 BZV65514:CAH65514 BPZ65514:BQL65514 BGD65514:BGP65514 AWH65514:AWT65514 AML65514:AMX65514 ACP65514:ADB65514 ST65514:TF65514 IX65514:JJ65514 E65514:X65514 WVJ36:WVV36 WLN36:WLZ36 WBR36:WCD36 VRV36:VSH36 VHZ36:VIL36 UYD36:UYP36 UOH36:UOT36 UEL36:UEX36 TUP36:TVB36 TKT36:TLF36 TAX36:TBJ36 SRB36:SRN36 SHF36:SHR36 RXJ36:RXV36 RNN36:RNZ36 RDR36:RED36 QTV36:QUH36 QJZ36:QKL36 QAD36:QAP36 PQH36:PQT36 PGL36:PGX36 OWP36:OXB36 OMT36:ONF36 OCX36:ODJ36 NTB36:NTN36 NJF36:NJR36 MZJ36:MZV36 MPN36:MPZ36 MFR36:MGD36 LVV36:LWH36 LLZ36:LML36 LCD36:LCP36 KSH36:KST36 KIL36:KIX36 JYP36:JZB36 JOT36:JPF36 JEX36:JFJ36 IVB36:IVN36 ILF36:ILR36 IBJ36:IBV36 HRN36:HRZ36 HHR36:HID36 GXV36:GYH36 GNZ36:GOL36 GED36:GEP36 FUH36:FUT36 FKL36:FKX36 FAP36:FBB36 EQT36:ERF36 EGX36:EHJ36 DXB36:DXN36 DNF36:DNR36 DDJ36:DDV36 CTN36:CTZ36 CJR36:CKD36 BZV36:CAH36 BPZ36:BQL36 BGD36:BGP36 AWH36:AWT36 AML36:AMX36 ACP36:ADB36 ST36:TF36 IX36:JJ36 WVJ983004:WVV983004 WLN983004:WLZ983004 WBR983004:WCD983004 VRV983004:VSH983004 VHZ983004:VIL983004 UYD983004:UYP983004 UOH983004:UOT983004 UEL983004:UEX983004 TUP983004:TVB983004 TKT983004:TLF983004 TAX983004:TBJ983004 SRB983004:SRN983004 SHF983004:SHR983004 RXJ983004:RXV983004 RNN983004:RNZ983004 RDR983004:RED983004 QTV983004:QUH983004 QJZ983004:QKL983004 QAD983004:QAP983004 PQH983004:PQT983004 PGL983004:PGX983004 OWP983004:OXB983004 OMT983004:ONF983004 OCX983004:ODJ983004 NTB983004:NTN983004 NJF983004:NJR983004 MZJ983004:MZV983004 MPN983004:MPZ983004 MFR983004:MGD983004 LVV983004:LWH983004 LLZ983004:LML983004 LCD983004:LCP983004 KSH983004:KST983004 KIL983004:KIX983004 JYP983004:JZB983004 JOT983004:JPF983004 JEX983004:JFJ983004 IVB983004:IVN983004 ILF983004:ILR983004 IBJ983004:IBV983004 HRN983004:HRZ983004 HHR983004:HID983004 GXV983004:GYH983004 GNZ983004:GOL983004 GED983004:GEP983004 FUH983004:FUT983004 FKL983004:FKX983004 FAP983004:FBB983004 EQT983004:ERF983004 EGX983004:EHJ983004 DXB983004:DXN983004 DNF983004:DNR983004 DDJ983004:DDV983004 CTN983004:CTZ983004 CJR983004:CKD983004 BZV983004:CAH983004 BPZ983004:BQL983004 BGD983004:BGP983004 AWH983004:AWT983004 AML983004:AMX983004 ACP983004:ADB983004 ST983004:TF983004 IX983004:JJ983004 E983004:X983004 WVJ917468:WVV917468 WLN917468:WLZ917468 WBR917468:WCD917468 VRV917468:VSH917468 VHZ917468:VIL917468 UYD917468:UYP917468 UOH917468:UOT917468 UEL917468:UEX917468 TUP917468:TVB917468 TKT917468:TLF917468 TAX917468:TBJ917468 SRB917468:SRN917468 SHF917468:SHR917468 RXJ917468:RXV917468 RNN917468:RNZ917468 RDR917468:RED917468 QTV917468:QUH917468 QJZ917468:QKL917468 QAD917468:QAP917468 PQH917468:PQT917468 PGL917468:PGX917468 OWP917468:OXB917468 OMT917468:ONF917468 OCX917468:ODJ917468 NTB917468:NTN917468 NJF917468:NJR917468 MZJ917468:MZV917468 MPN917468:MPZ917468 MFR917468:MGD917468 LVV917468:LWH917468 LLZ917468:LML917468 LCD917468:LCP917468 KSH917468:KST917468 KIL917468:KIX917468 JYP917468:JZB917468 JOT917468:JPF917468 JEX917468:JFJ917468 IVB917468:IVN917468 ILF917468:ILR917468 IBJ917468:IBV917468 HRN917468:HRZ917468 HHR917468:HID917468 GXV917468:GYH917468 GNZ917468:GOL917468 GED917468:GEP917468 FUH917468:FUT917468 FKL917468:FKX917468 FAP917468:FBB917468 EQT917468:ERF917468 EGX917468:EHJ917468 DXB917468:DXN917468 DNF917468:DNR917468 DDJ917468:DDV917468 CTN917468:CTZ917468 CJR917468:CKD917468 BZV917468:CAH917468 BPZ917468:BQL917468 BGD917468:BGP917468 AWH917468:AWT917468 AML917468:AMX917468 ACP917468:ADB917468 ST917468:TF917468 IX917468:JJ917468 E917468:X917468 WVJ851932:WVV851932 WLN851932:WLZ851932 WBR851932:WCD851932 VRV851932:VSH851932 VHZ851932:VIL851932 UYD851932:UYP851932 UOH851932:UOT851932 UEL851932:UEX851932 TUP851932:TVB851932 TKT851932:TLF851932 TAX851932:TBJ851932 SRB851932:SRN851932 SHF851932:SHR851932 RXJ851932:RXV851932 RNN851932:RNZ851932 RDR851932:RED851932 QTV851932:QUH851932 QJZ851932:QKL851932 QAD851932:QAP851932 PQH851932:PQT851932 PGL851932:PGX851932 OWP851932:OXB851932 OMT851932:ONF851932 OCX851932:ODJ851932 NTB851932:NTN851932 NJF851932:NJR851932 MZJ851932:MZV851932 MPN851932:MPZ851932 MFR851932:MGD851932 LVV851932:LWH851932 LLZ851932:LML851932 LCD851932:LCP851932 KSH851932:KST851932 KIL851932:KIX851932 JYP851932:JZB851932 JOT851932:JPF851932 JEX851932:JFJ851932 IVB851932:IVN851932 ILF851932:ILR851932 IBJ851932:IBV851932 HRN851932:HRZ851932 HHR851932:HID851932 GXV851932:GYH851932 GNZ851932:GOL851932 GED851932:GEP851932 FUH851932:FUT851932 FKL851932:FKX851932 FAP851932:FBB851932 EQT851932:ERF851932 EGX851932:EHJ851932 DXB851932:DXN851932 DNF851932:DNR851932 DDJ851932:DDV851932 CTN851932:CTZ851932 CJR851932:CKD851932 BZV851932:CAH851932 BPZ851932:BQL851932 BGD851932:BGP851932 AWH851932:AWT851932 AML851932:AMX851932 ACP851932:ADB851932 ST851932:TF851932 IX851932:JJ851932 E851932:X851932 WVJ786396:WVV786396 WLN786396:WLZ786396 WBR786396:WCD786396 VRV786396:VSH786396 VHZ786396:VIL786396 UYD786396:UYP786396 UOH786396:UOT786396 UEL786396:UEX786396 TUP786396:TVB786396 TKT786396:TLF786396 TAX786396:TBJ786396 SRB786396:SRN786396 SHF786396:SHR786396 RXJ786396:RXV786396 RNN786396:RNZ786396 RDR786396:RED786396 QTV786396:QUH786396 QJZ786396:QKL786396 QAD786396:QAP786396 PQH786396:PQT786396 PGL786396:PGX786396 OWP786396:OXB786396 OMT786396:ONF786396 OCX786396:ODJ786396 NTB786396:NTN786396 NJF786396:NJR786396 MZJ786396:MZV786396 MPN786396:MPZ786396 MFR786396:MGD786396 LVV786396:LWH786396 LLZ786396:LML786396 LCD786396:LCP786396 KSH786396:KST786396 KIL786396:KIX786396 JYP786396:JZB786396 JOT786396:JPF786396 JEX786396:JFJ786396 IVB786396:IVN786396 ILF786396:ILR786396 IBJ786396:IBV786396 HRN786396:HRZ786396 HHR786396:HID786396 GXV786396:GYH786396 GNZ786396:GOL786396 GED786396:GEP786396 FUH786396:FUT786396 FKL786396:FKX786396 FAP786396:FBB786396 EQT786396:ERF786396 EGX786396:EHJ786396 DXB786396:DXN786396 DNF786396:DNR786396 DDJ786396:DDV786396 CTN786396:CTZ786396 CJR786396:CKD786396 BZV786396:CAH786396 BPZ786396:BQL786396 BGD786396:BGP786396 AWH786396:AWT786396 AML786396:AMX786396 ACP786396:ADB786396 ST786396:TF786396 IX786396:JJ786396 E786396:X786396 WVJ720860:WVV720860 WLN720860:WLZ720860 WBR720860:WCD720860 VRV720860:VSH720860 VHZ720860:VIL720860 UYD720860:UYP720860 UOH720860:UOT720860 UEL720860:UEX720860 TUP720860:TVB720860 TKT720860:TLF720860 TAX720860:TBJ720860 SRB720860:SRN720860 SHF720860:SHR720860 RXJ720860:RXV720860 RNN720860:RNZ720860 RDR720860:RED720860 QTV720860:QUH720860 QJZ720860:QKL720860 QAD720860:QAP720860 PQH720860:PQT720860 PGL720860:PGX720860 OWP720860:OXB720860 OMT720860:ONF720860 OCX720860:ODJ720860 NTB720860:NTN720860 NJF720860:NJR720860 MZJ720860:MZV720860 MPN720860:MPZ720860 MFR720860:MGD720860 LVV720860:LWH720860 LLZ720860:LML720860 LCD720860:LCP720860 KSH720860:KST720860 KIL720860:KIX720860 JYP720860:JZB720860 JOT720860:JPF720860 JEX720860:JFJ720860 IVB720860:IVN720860 ILF720860:ILR720860 IBJ720860:IBV720860 HRN720860:HRZ720860 HHR720860:HID720860 GXV720860:GYH720860 GNZ720860:GOL720860 GED720860:GEP720860 FUH720860:FUT720860 FKL720860:FKX720860 FAP720860:FBB720860 EQT720860:ERF720860 EGX720860:EHJ720860 DXB720860:DXN720860 DNF720860:DNR720860 DDJ720860:DDV720860 CTN720860:CTZ720860 CJR720860:CKD720860 BZV720860:CAH720860 BPZ720860:BQL720860 BGD720860:BGP720860 AWH720860:AWT720860 AML720860:AMX720860 ACP720860:ADB720860 ST720860:TF720860 IX720860:JJ720860 E720860:X720860 WVJ655324:WVV655324 WLN655324:WLZ655324 WBR655324:WCD655324 VRV655324:VSH655324 VHZ655324:VIL655324 UYD655324:UYP655324 UOH655324:UOT655324 UEL655324:UEX655324 TUP655324:TVB655324 TKT655324:TLF655324 TAX655324:TBJ655324 SRB655324:SRN655324 SHF655324:SHR655324 RXJ655324:RXV655324 RNN655324:RNZ655324 RDR655324:RED655324 QTV655324:QUH655324 QJZ655324:QKL655324 QAD655324:QAP655324 PQH655324:PQT655324 PGL655324:PGX655324 OWP655324:OXB655324 OMT655324:ONF655324 OCX655324:ODJ655324 NTB655324:NTN655324 NJF655324:NJR655324 MZJ655324:MZV655324 MPN655324:MPZ655324 MFR655324:MGD655324 LVV655324:LWH655324 LLZ655324:LML655324 LCD655324:LCP655324 KSH655324:KST655324 KIL655324:KIX655324 JYP655324:JZB655324 JOT655324:JPF655324 JEX655324:JFJ655324 IVB655324:IVN655324 ILF655324:ILR655324 IBJ655324:IBV655324 HRN655324:HRZ655324 HHR655324:HID655324 GXV655324:GYH655324 GNZ655324:GOL655324 GED655324:GEP655324 FUH655324:FUT655324 FKL655324:FKX655324 FAP655324:FBB655324 EQT655324:ERF655324 EGX655324:EHJ655324 DXB655324:DXN655324 DNF655324:DNR655324 DDJ655324:DDV655324 CTN655324:CTZ655324 CJR655324:CKD655324 BZV655324:CAH655324 BPZ655324:BQL655324 BGD655324:BGP655324 AWH655324:AWT655324 AML655324:AMX655324 ACP655324:ADB655324 ST655324:TF655324 IX655324:JJ655324 E655324:X655324 WVJ589788:WVV589788 WLN589788:WLZ589788 WBR589788:WCD589788 VRV589788:VSH589788 VHZ589788:VIL589788 UYD589788:UYP589788 UOH589788:UOT589788 UEL589788:UEX589788 TUP589788:TVB589788 TKT589788:TLF589788 TAX589788:TBJ589788 SRB589788:SRN589788 SHF589788:SHR589788 RXJ589788:RXV589788 RNN589788:RNZ589788 RDR589788:RED589788 QTV589788:QUH589788 QJZ589788:QKL589788 QAD589788:QAP589788 PQH589788:PQT589788 PGL589788:PGX589788 OWP589788:OXB589788 OMT589788:ONF589788 OCX589788:ODJ589788 NTB589788:NTN589788 NJF589788:NJR589788 MZJ589788:MZV589788 MPN589788:MPZ589788 MFR589788:MGD589788 LVV589788:LWH589788 LLZ589788:LML589788 LCD589788:LCP589788 KSH589788:KST589788 KIL589788:KIX589788 JYP589788:JZB589788 JOT589788:JPF589788 JEX589788:JFJ589788 IVB589788:IVN589788 ILF589788:ILR589788 IBJ589788:IBV589788 HRN589788:HRZ589788 HHR589788:HID589788 GXV589788:GYH589788 GNZ589788:GOL589788 GED589788:GEP589788 FUH589788:FUT589788 FKL589788:FKX589788 FAP589788:FBB589788 EQT589788:ERF589788 EGX589788:EHJ589788 DXB589788:DXN589788 DNF589788:DNR589788 DDJ589788:DDV589788 CTN589788:CTZ589788 CJR589788:CKD589788 BZV589788:CAH589788 BPZ589788:BQL589788 BGD589788:BGP589788 AWH589788:AWT589788 AML589788:AMX589788 ACP589788:ADB589788 ST589788:TF589788 IX589788:JJ589788 E589788:X589788 WVJ524252:WVV524252 WLN524252:WLZ524252 WBR524252:WCD524252 VRV524252:VSH524252 VHZ524252:VIL524252 UYD524252:UYP524252 UOH524252:UOT524252 UEL524252:UEX524252 TUP524252:TVB524252 TKT524252:TLF524252 TAX524252:TBJ524252 SRB524252:SRN524252 SHF524252:SHR524252 RXJ524252:RXV524252 RNN524252:RNZ524252 RDR524252:RED524252 QTV524252:QUH524252 QJZ524252:QKL524252 QAD524252:QAP524252 PQH524252:PQT524252 PGL524252:PGX524252 OWP524252:OXB524252 OMT524252:ONF524252 OCX524252:ODJ524252 NTB524252:NTN524252 NJF524252:NJR524252 MZJ524252:MZV524252 MPN524252:MPZ524252 MFR524252:MGD524252 LVV524252:LWH524252 LLZ524252:LML524252 LCD524252:LCP524252 KSH524252:KST524252 KIL524252:KIX524252 JYP524252:JZB524252 JOT524252:JPF524252 JEX524252:JFJ524252 IVB524252:IVN524252 ILF524252:ILR524252 IBJ524252:IBV524252 HRN524252:HRZ524252 HHR524252:HID524252 GXV524252:GYH524252 GNZ524252:GOL524252 GED524252:GEP524252 FUH524252:FUT524252 FKL524252:FKX524252 FAP524252:FBB524252 EQT524252:ERF524252 EGX524252:EHJ524252 DXB524252:DXN524252 DNF524252:DNR524252 DDJ524252:DDV524252 CTN524252:CTZ524252 CJR524252:CKD524252 BZV524252:CAH524252 BPZ524252:BQL524252 BGD524252:BGP524252 AWH524252:AWT524252 AML524252:AMX524252 ACP524252:ADB524252 ST524252:TF524252 IX524252:JJ524252 E524252:X524252 WVJ458716:WVV458716 WLN458716:WLZ458716 WBR458716:WCD458716 VRV458716:VSH458716 VHZ458716:VIL458716 UYD458716:UYP458716 UOH458716:UOT458716 UEL458716:UEX458716 TUP458716:TVB458716 TKT458716:TLF458716 TAX458716:TBJ458716 SRB458716:SRN458716 SHF458716:SHR458716 RXJ458716:RXV458716 RNN458716:RNZ458716 RDR458716:RED458716 QTV458716:QUH458716 QJZ458716:QKL458716 QAD458716:QAP458716 PQH458716:PQT458716 PGL458716:PGX458716 OWP458716:OXB458716 OMT458716:ONF458716 OCX458716:ODJ458716 NTB458716:NTN458716 NJF458716:NJR458716 MZJ458716:MZV458716 MPN458716:MPZ458716 MFR458716:MGD458716 LVV458716:LWH458716 LLZ458716:LML458716 LCD458716:LCP458716 KSH458716:KST458716 KIL458716:KIX458716 JYP458716:JZB458716 JOT458716:JPF458716 JEX458716:JFJ458716 IVB458716:IVN458716 ILF458716:ILR458716 IBJ458716:IBV458716 HRN458716:HRZ458716 HHR458716:HID458716 GXV458716:GYH458716 GNZ458716:GOL458716 GED458716:GEP458716 FUH458716:FUT458716 FKL458716:FKX458716 FAP458716:FBB458716 EQT458716:ERF458716 EGX458716:EHJ458716 DXB458716:DXN458716 DNF458716:DNR458716 DDJ458716:DDV458716 CTN458716:CTZ458716 CJR458716:CKD458716 BZV458716:CAH458716 BPZ458716:BQL458716 BGD458716:BGP458716 AWH458716:AWT458716 AML458716:AMX458716 ACP458716:ADB458716 ST458716:TF458716 IX458716:JJ458716 E458716:X458716 WVJ393180:WVV393180 WLN393180:WLZ393180 WBR393180:WCD393180 VRV393180:VSH393180 VHZ393180:VIL393180 UYD393180:UYP393180 UOH393180:UOT393180 UEL393180:UEX393180 TUP393180:TVB393180 TKT393180:TLF393180 TAX393180:TBJ393180 SRB393180:SRN393180 SHF393180:SHR393180 RXJ393180:RXV393180 RNN393180:RNZ393180 RDR393180:RED393180 QTV393180:QUH393180 QJZ393180:QKL393180 QAD393180:QAP393180 PQH393180:PQT393180 PGL393180:PGX393180 OWP393180:OXB393180 OMT393180:ONF393180 OCX393180:ODJ393180 NTB393180:NTN393180 NJF393180:NJR393180 MZJ393180:MZV393180 MPN393180:MPZ393180 MFR393180:MGD393180 LVV393180:LWH393180 LLZ393180:LML393180 LCD393180:LCP393180 KSH393180:KST393180 KIL393180:KIX393180 JYP393180:JZB393180 JOT393180:JPF393180 JEX393180:JFJ393180 IVB393180:IVN393180 ILF393180:ILR393180 IBJ393180:IBV393180 HRN393180:HRZ393180 HHR393180:HID393180 GXV393180:GYH393180 GNZ393180:GOL393180 GED393180:GEP393180 FUH393180:FUT393180 FKL393180:FKX393180 FAP393180:FBB393180 EQT393180:ERF393180 EGX393180:EHJ393180 DXB393180:DXN393180 DNF393180:DNR393180 DDJ393180:DDV393180 CTN393180:CTZ393180 CJR393180:CKD393180 BZV393180:CAH393180 BPZ393180:BQL393180 BGD393180:BGP393180 AWH393180:AWT393180 AML393180:AMX393180 ACP393180:ADB393180 ST393180:TF393180 IX393180:JJ393180 E393180:X393180 WVJ327644:WVV327644 WLN327644:WLZ327644 WBR327644:WCD327644 VRV327644:VSH327644 VHZ327644:VIL327644 UYD327644:UYP327644 UOH327644:UOT327644 UEL327644:UEX327644 TUP327644:TVB327644 TKT327644:TLF327644 TAX327644:TBJ327644 SRB327644:SRN327644 SHF327644:SHR327644 RXJ327644:RXV327644 RNN327644:RNZ327644 RDR327644:RED327644 QTV327644:QUH327644 QJZ327644:QKL327644 QAD327644:QAP327644 PQH327644:PQT327644 PGL327644:PGX327644 OWP327644:OXB327644 OMT327644:ONF327644 OCX327644:ODJ327644 NTB327644:NTN327644 NJF327644:NJR327644 MZJ327644:MZV327644 MPN327644:MPZ327644 MFR327644:MGD327644 LVV327644:LWH327644 LLZ327644:LML327644 LCD327644:LCP327644 KSH327644:KST327644 KIL327644:KIX327644 JYP327644:JZB327644 JOT327644:JPF327644 JEX327644:JFJ327644 IVB327644:IVN327644 ILF327644:ILR327644 IBJ327644:IBV327644 HRN327644:HRZ327644 HHR327644:HID327644 GXV327644:GYH327644 GNZ327644:GOL327644 GED327644:GEP327644 FUH327644:FUT327644 FKL327644:FKX327644 FAP327644:FBB327644 EQT327644:ERF327644 EGX327644:EHJ327644 DXB327644:DXN327644 DNF327644:DNR327644 DDJ327644:DDV327644 CTN327644:CTZ327644 CJR327644:CKD327644 BZV327644:CAH327644 BPZ327644:BQL327644 BGD327644:BGP327644 AWH327644:AWT327644 AML327644:AMX327644 ACP327644:ADB327644 ST327644:TF327644 IX327644:JJ327644 E327644:X327644 WVJ262108:WVV262108 WLN262108:WLZ262108 WBR262108:WCD262108 VRV262108:VSH262108 VHZ262108:VIL262108 UYD262108:UYP262108 UOH262108:UOT262108 UEL262108:UEX262108 TUP262108:TVB262108 TKT262108:TLF262108 TAX262108:TBJ262108 SRB262108:SRN262108 SHF262108:SHR262108 RXJ262108:RXV262108 RNN262108:RNZ262108 RDR262108:RED262108 QTV262108:QUH262108 QJZ262108:QKL262108 QAD262108:QAP262108 PQH262108:PQT262108 PGL262108:PGX262108 OWP262108:OXB262108 OMT262108:ONF262108 OCX262108:ODJ262108 NTB262108:NTN262108 NJF262108:NJR262108 MZJ262108:MZV262108 MPN262108:MPZ262108 MFR262108:MGD262108 LVV262108:LWH262108 LLZ262108:LML262108 LCD262108:LCP262108 KSH262108:KST262108 KIL262108:KIX262108 JYP262108:JZB262108 JOT262108:JPF262108 JEX262108:JFJ262108 IVB262108:IVN262108 ILF262108:ILR262108 IBJ262108:IBV262108 HRN262108:HRZ262108 HHR262108:HID262108 GXV262108:GYH262108 GNZ262108:GOL262108 GED262108:GEP262108 FUH262108:FUT262108 FKL262108:FKX262108 FAP262108:FBB262108 EQT262108:ERF262108 EGX262108:EHJ262108 DXB262108:DXN262108 DNF262108:DNR262108 DDJ262108:DDV262108 CTN262108:CTZ262108 CJR262108:CKD262108 BZV262108:CAH262108 BPZ262108:BQL262108 BGD262108:BGP262108 AWH262108:AWT262108 AML262108:AMX262108 ACP262108:ADB262108 ST262108:TF262108 IX262108:JJ262108 E262108:X262108 WVJ196572:WVV196572 WLN196572:WLZ196572 WBR196572:WCD196572 VRV196572:VSH196572 VHZ196572:VIL196572 UYD196572:UYP196572 UOH196572:UOT196572 UEL196572:UEX196572 TUP196572:TVB196572 TKT196572:TLF196572 TAX196572:TBJ196572 SRB196572:SRN196572 SHF196572:SHR196572 RXJ196572:RXV196572 RNN196572:RNZ196572 RDR196572:RED196572 QTV196572:QUH196572 QJZ196572:QKL196572 QAD196572:QAP196572 PQH196572:PQT196572 PGL196572:PGX196572 OWP196572:OXB196572 OMT196572:ONF196572 OCX196572:ODJ196572 NTB196572:NTN196572 NJF196572:NJR196572 MZJ196572:MZV196572 MPN196572:MPZ196572 MFR196572:MGD196572 LVV196572:LWH196572 LLZ196572:LML196572 LCD196572:LCP196572 KSH196572:KST196572 KIL196572:KIX196572 JYP196572:JZB196572 JOT196572:JPF196572 JEX196572:JFJ196572 IVB196572:IVN196572 ILF196572:ILR196572 IBJ196572:IBV196572 HRN196572:HRZ196572 HHR196572:HID196572 GXV196572:GYH196572 GNZ196572:GOL196572 GED196572:GEP196572 FUH196572:FUT196572 FKL196572:FKX196572 FAP196572:FBB196572 EQT196572:ERF196572 EGX196572:EHJ196572 DXB196572:DXN196572 DNF196572:DNR196572 DDJ196572:DDV196572 CTN196572:CTZ196572 CJR196572:CKD196572 BZV196572:CAH196572 BPZ196572:BQL196572 BGD196572:BGP196572 AWH196572:AWT196572 AML196572:AMX196572 ACP196572:ADB196572 ST196572:TF196572 IX196572:JJ196572 E196572:X196572 WVJ131036:WVV131036 WLN131036:WLZ131036 WBR131036:WCD131036 VRV131036:VSH131036 VHZ131036:VIL131036 UYD131036:UYP131036 UOH131036:UOT131036 UEL131036:UEX131036 TUP131036:TVB131036 TKT131036:TLF131036 TAX131036:TBJ131036 SRB131036:SRN131036 SHF131036:SHR131036 RXJ131036:RXV131036 RNN131036:RNZ131036 RDR131036:RED131036 QTV131036:QUH131036 QJZ131036:QKL131036 QAD131036:QAP131036 PQH131036:PQT131036 PGL131036:PGX131036 OWP131036:OXB131036 OMT131036:ONF131036 OCX131036:ODJ131036 NTB131036:NTN131036 NJF131036:NJR131036 MZJ131036:MZV131036 MPN131036:MPZ131036 MFR131036:MGD131036 LVV131036:LWH131036 LLZ131036:LML131036 LCD131036:LCP131036 KSH131036:KST131036 KIL131036:KIX131036 JYP131036:JZB131036 JOT131036:JPF131036 JEX131036:JFJ131036 IVB131036:IVN131036 ILF131036:ILR131036 IBJ131036:IBV131036 HRN131036:HRZ131036 HHR131036:HID131036 GXV131036:GYH131036 GNZ131036:GOL131036 GED131036:GEP131036 FUH131036:FUT131036 FKL131036:FKX131036 FAP131036:FBB131036 EQT131036:ERF131036 EGX131036:EHJ131036 DXB131036:DXN131036 DNF131036:DNR131036 DDJ131036:DDV131036 CTN131036:CTZ131036 CJR131036:CKD131036 BZV131036:CAH131036 BPZ131036:BQL131036 BGD131036:BGP131036 AWH131036:AWT131036 AML131036:AMX131036 ACP131036:ADB131036 ST131036:TF131036 IX131036:JJ131036 E131036:X131036 WVJ65500:WVV65500 WLN65500:WLZ65500 WBR65500:WCD65500 VRV65500:VSH65500 VHZ65500:VIL65500 UYD65500:UYP65500 UOH65500:UOT65500 UEL65500:UEX65500 TUP65500:TVB65500 TKT65500:TLF65500 TAX65500:TBJ65500 SRB65500:SRN65500 SHF65500:SHR65500 RXJ65500:RXV65500 RNN65500:RNZ65500 RDR65500:RED65500 QTV65500:QUH65500 QJZ65500:QKL65500 QAD65500:QAP65500 PQH65500:PQT65500 PGL65500:PGX65500 OWP65500:OXB65500 OMT65500:ONF65500 OCX65500:ODJ65500 NTB65500:NTN65500 NJF65500:NJR65500 MZJ65500:MZV65500 MPN65500:MPZ65500 MFR65500:MGD65500 LVV65500:LWH65500 LLZ65500:LML65500 LCD65500:LCP65500 KSH65500:KST65500 KIL65500:KIX65500 JYP65500:JZB65500 JOT65500:JPF65500 JEX65500:JFJ65500 IVB65500:IVN65500 ILF65500:ILR65500 IBJ65500:IBV65500 HRN65500:HRZ65500 HHR65500:HID65500 GXV65500:GYH65500 GNZ65500:GOL65500 GED65500:GEP65500 FUH65500:FUT65500 FKL65500:FKX65500 FAP65500:FBB65500 EQT65500:ERF65500 EGX65500:EHJ65500 DXB65500:DXN65500 DNF65500:DNR65500 DDJ65500:DDV65500 CTN65500:CTZ65500 CJR65500:CKD65500 BZV65500:CAH65500 BPZ65500:BQL65500 BGD65500:BGP65500 AWH65500:AWT65500 AML65500:AMX65500 ACP65500:ADB65500 ST65500:TF65500 IX65500:JJ65500 E65500:X65500 WVJ22:WVV22 WLN22:WLZ22 WBR22:WCD22 VRV22:VSH22 VHZ22:VIL22 UYD22:UYP22 UOH22:UOT22 UEL22:UEX22 TUP22:TVB22 TKT22:TLF22 TAX22:TBJ22 SRB22:SRN22 SHF22:SHR22 RXJ22:RXV22 RNN22:RNZ22 RDR22:RED22 QTV22:QUH22 QJZ22:QKL22 QAD22:QAP22 PQH22:PQT22 PGL22:PGX22 OWP22:OXB22 OMT22:ONF22 OCX22:ODJ22 NTB22:NTN22 NJF22:NJR22 MZJ22:MZV22 MPN22:MPZ22 MFR22:MGD22 LVV22:LWH22 LLZ22:LML22 LCD22:LCP22 KSH22:KST22 KIL22:KIX22 JYP22:JZB22 JOT22:JPF22 JEX22:JFJ22 IVB22:IVN22 ILF22:ILR22 IBJ22:IBV22 HRN22:HRZ22 HHR22:HID22 GXV22:GYH22 GNZ22:GOL22 GED22:GEP22 FUH22:FUT22 FKL22:FKX22 FAP22:FBB22 EQT22:ERF22 EGX22:EHJ22 DXB22:DXN22 DNF22:DNR22 DDJ22:DDV22 CTN22:CTZ22 CJR22:CKD22 BZV22:CAH22 BPZ22:BQL22 BGD22:BGP22 AWH22:AWT22 AML22:AMX22 ACP22:ADB22 ST22:TF22 IX22:JJ22 WVJ983002:WVV983002 WLN983002:WLZ983002 WBR983002:WCD983002 VRV983002:VSH983002 VHZ983002:VIL983002 UYD983002:UYP983002 UOH983002:UOT983002 UEL983002:UEX983002 TUP983002:TVB983002 TKT983002:TLF983002 TAX983002:TBJ983002 SRB983002:SRN983002 SHF983002:SHR983002 RXJ983002:RXV983002 RNN983002:RNZ983002 RDR983002:RED983002 QTV983002:QUH983002 QJZ983002:QKL983002 QAD983002:QAP983002 PQH983002:PQT983002 PGL983002:PGX983002 OWP983002:OXB983002 OMT983002:ONF983002 OCX983002:ODJ983002 NTB983002:NTN983002 NJF983002:NJR983002 MZJ983002:MZV983002 MPN983002:MPZ983002 MFR983002:MGD983002 LVV983002:LWH983002 LLZ983002:LML983002 LCD983002:LCP983002 KSH983002:KST983002 KIL983002:KIX983002 JYP983002:JZB983002 JOT983002:JPF983002 JEX983002:JFJ983002 IVB983002:IVN983002 ILF983002:ILR983002 IBJ983002:IBV983002 HRN983002:HRZ983002 HHR983002:HID983002 GXV983002:GYH983002 GNZ983002:GOL983002 GED983002:GEP983002 FUH983002:FUT983002 FKL983002:FKX983002 FAP983002:FBB983002 EQT983002:ERF983002 EGX983002:EHJ983002 DXB983002:DXN983002 DNF983002:DNR983002 DDJ983002:DDV983002 CTN983002:CTZ983002 CJR983002:CKD983002 BZV983002:CAH983002 BPZ983002:BQL983002 BGD983002:BGP983002 AWH983002:AWT983002 AML983002:AMX983002 ACP983002:ADB983002 ST983002:TF983002 IX983002:JJ983002 E983002:X983002 WVJ917466:WVV917466 WLN917466:WLZ917466 WBR917466:WCD917466 VRV917466:VSH917466 VHZ917466:VIL917466 UYD917466:UYP917466 UOH917466:UOT917466 UEL917466:UEX917466 TUP917466:TVB917466 TKT917466:TLF917466 TAX917466:TBJ917466 SRB917466:SRN917466 SHF917466:SHR917466 RXJ917466:RXV917466 RNN917466:RNZ917466 RDR917466:RED917466 QTV917466:QUH917466 QJZ917466:QKL917466 QAD917466:QAP917466 PQH917466:PQT917466 PGL917466:PGX917466 OWP917466:OXB917466 OMT917466:ONF917466 OCX917466:ODJ917466 NTB917466:NTN917466 NJF917466:NJR917466 MZJ917466:MZV917466 MPN917466:MPZ917466 MFR917466:MGD917466 LVV917466:LWH917466 LLZ917466:LML917466 LCD917466:LCP917466 KSH917466:KST917466 KIL917466:KIX917466 JYP917466:JZB917466 JOT917466:JPF917466 JEX917466:JFJ917466 IVB917466:IVN917466 ILF917466:ILR917466 IBJ917466:IBV917466 HRN917466:HRZ917466 HHR917466:HID917466 GXV917466:GYH917466 GNZ917466:GOL917466 GED917466:GEP917466 FUH917466:FUT917466 FKL917466:FKX917466 FAP917466:FBB917466 EQT917466:ERF917466 EGX917466:EHJ917466 DXB917466:DXN917466 DNF917466:DNR917466 DDJ917466:DDV917466 CTN917466:CTZ917466 CJR917466:CKD917466 BZV917466:CAH917466 BPZ917466:BQL917466 BGD917466:BGP917466 AWH917466:AWT917466 AML917466:AMX917466 ACP917466:ADB917466 ST917466:TF917466 IX917466:JJ917466 E917466:X917466 WVJ851930:WVV851930 WLN851930:WLZ851930 WBR851930:WCD851930 VRV851930:VSH851930 VHZ851930:VIL851930 UYD851930:UYP851930 UOH851930:UOT851930 UEL851930:UEX851930 TUP851930:TVB851930 TKT851930:TLF851930 TAX851930:TBJ851930 SRB851930:SRN851930 SHF851930:SHR851930 RXJ851930:RXV851930 RNN851930:RNZ851930 RDR851930:RED851930 QTV851930:QUH851930 QJZ851930:QKL851930 QAD851930:QAP851930 PQH851930:PQT851930 PGL851930:PGX851930 OWP851930:OXB851930 OMT851930:ONF851930 OCX851930:ODJ851930 NTB851930:NTN851930 NJF851930:NJR851930 MZJ851930:MZV851930 MPN851930:MPZ851930 MFR851930:MGD851930 LVV851930:LWH851930 LLZ851930:LML851930 LCD851930:LCP851930 KSH851930:KST851930 KIL851930:KIX851930 JYP851930:JZB851930 JOT851930:JPF851930 JEX851930:JFJ851930 IVB851930:IVN851930 ILF851930:ILR851930 IBJ851930:IBV851930 HRN851930:HRZ851930 HHR851930:HID851930 GXV851930:GYH851930 GNZ851930:GOL851930 GED851930:GEP851930 FUH851930:FUT851930 FKL851930:FKX851930 FAP851930:FBB851930 EQT851930:ERF851930 EGX851930:EHJ851930 DXB851930:DXN851930 DNF851930:DNR851930 DDJ851930:DDV851930 CTN851930:CTZ851930 CJR851930:CKD851930 BZV851930:CAH851930 BPZ851930:BQL851930 BGD851930:BGP851930 AWH851930:AWT851930 AML851930:AMX851930 ACP851930:ADB851930 ST851930:TF851930 IX851930:JJ851930 E851930:X851930 WVJ786394:WVV786394 WLN786394:WLZ786394 WBR786394:WCD786394 VRV786394:VSH786394 VHZ786394:VIL786394 UYD786394:UYP786394 UOH786394:UOT786394 UEL786394:UEX786394 TUP786394:TVB786394 TKT786394:TLF786394 TAX786394:TBJ786394 SRB786394:SRN786394 SHF786394:SHR786394 RXJ786394:RXV786394 RNN786394:RNZ786394 RDR786394:RED786394 QTV786394:QUH786394 QJZ786394:QKL786394 QAD786394:QAP786394 PQH786394:PQT786394 PGL786394:PGX786394 OWP786394:OXB786394 OMT786394:ONF786394 OCX786394:ODJ786394 NTB786394:NTN786394 NJF786394:NJR786394 MZJ786394:MZV786394 MPN786394:MPZ786394 MFR786394:MGD786394 LVV786394:LWH786394 LLZ786394:LML786394 LCD786394:LCP786394 KSH786394:KST786394 KIL786394:KIX786394 JYP786394:JZB786394 JOT786394:JPF786394 JEX786394:JFJ786394 IVB786394:IVN786394 ILF786394:ILR786394 IBJ786394:IBV786394 HRN786394:HRZ786394 HHR786394:HID786394 GXV786394:GYH786394 GNZ786394:GOL786394 GED786394:GEP786394 FUH786394:FUT786394 FKL786394:FKX786394 FAP786394:FBB786394 EQT786394:ERF786394 EGX786394:EHJ786394 DXB786394:DXN786394 DNF786394:DNR786394 DDJ786394:DDV786394 CTN786394:CTZ786394 CJR786394:CKD786394 BZV786394:CAH786394 BPZ786394:BQL786394 BGD786394:BGP786394 AWH786394:AWT786394 AML786394:AMX786394 ACP786394:ADB786394 ST786394:TF786394 IX786394:JJ786394 E786394:X786394 WVJ720858:WVV720858 WLN720858:WLZ720858 WBR720858:WCD720858 VRV720858:VSH720858 VHZ720858:VIL720858 UYD720858:UYP720858 UOH720858:UOT720858 UEL720858:UEX720858 TUP720858:TVB720858 TKT720858:TLF720858 TAX720858:TBJ720858 SRB720858:SRN720858 SHF720858:SHR720858 RXJ720858:RXV720858 RNN720858:RNZ720858 RDR720858:RED720858 QTV720858:QUH720858 QJZ720858:QKL720858 QAD720858:QAP720858 PQH720858:PQT720858 PGL720858:PGX720858 OWP720858:OXB720858 OMT720858:ONF720858 OCX720858:ODJ720858 NTB720858:NTN720858 NJF720858:NJR720858 MZJ720858:MZV720858 MPN720858:MPZ720858 MFR720858:MGD720858 LVV720858:LWH720858 LLZ720858:LML720858 LCD720858:LCP720858 KSH720858:KST720858 KIL720858:KIX720858 JYP720858:JZB720858 JOT720858:JPF720858 JEX720858:JFJ720858 IVB720858:IVN720858 ILF720858:ILR720858 IBJ720858:IBV720858 HRN720858:HRZ720858 HHR720858:HID720858 GXV720858:GYH720858 GNZ720858:GOL720858 GED720858:GEP720858 FUH720858:FUT720858 FKL720858:FKX720858 FAP720858:FBB720858 EQT720858:ERF720858 EGX720858:EHJ720858 DXB720858:DXN720858 DNF720858:DNR720858 DDJ720858:DDV720858 CTN720858:CTZ720858 CJR720858:CKD720858 BZV720858:CAH720858 BPZ720858:BQL720858 BGD720858:BGP720858 AWH720858:AWT720858 AML720858:AMX720858 ACP720858:ADB720858 ST720858:TF720858 IX720858:JJ720858 E720858:X720858 WVJ655322:WVV655322 WLN655322:WLZ655322 WBR655322:WCD655322 VRV655322:VSH655322 VHZ655322:VIL655322 UYD655322:UYP655322 UOH655322:UOT655322 UEL655322:UEX655322 TUP655322:TVB655322 TKT655322:TLF655322 TAX655322:TBJ655322 SRB655322:SRN655322 SHF655322:SHR655322 RXJ655322:RXV655322 RNN655322:RNZ655322 RDR655322:RED655322 QTV655322:QUH655322 QJZ655322:QKL655322 QAD655322:QAP655322 PQH655322:PQT655322 PGL655322:PGX655322 OWP655322:OXB655322 OMT655322:ONF655322 OCX655322:ODJ655322 NTB655322:NTN655322 NJF655322:NJR655322 MZJ655322:MZV655322 MPN655322:MPZ655322 MFR655322:MGD655322 LVV655322:LWH655322 LLZ655322:LML655322 LCD655322:LCP655322 KSH655322:KST655322 KIL655322:KIX655322 JYP655322:JZB655322 JOT655322:JPF655322 JEX655322:JFJ655322 IVB655322:IVN655322 ILF655322:ILR655322 IBJ655322:IBV655322 HRN655322:HRZ655322 HHR655322:HID655322 GXV655322:GYH655322 GNZ655322:GOL655322 GED655322:GEP655322 FUH655322:FUT655322 FKL655322:FKX655322 FAP655322:FBB655322 EQT655322:ERF655322 EGX655322:EHJ655322 DXB655322:DXN655322 DNF655322:DNR655322 DDJ655322:DDV655322 CTN655322:CTZ655322 CJR655322:CKD655322 BZV655322:CAH655322 BPZ655322:BQL655322 BGD655322:BGP655322 AWH655322:AWT655322 AML655322:AMX655322 ACP655322:ADB655322 ST655322:TF655322 IX655322:JJ655322 E655322:X655322 WVJ589786:WVV589786 WLN589786:WLZ589786 WBR589786:WCD589786 VRV589786:VSH589786 VHZ589786:VIL589786 UYD589786:UYP589786 UOH589786:UOT589786 UEL589786:UEX589786 TUP589786:TVB589786 TKT589786:TLF589786 TAX589786:TBJ589786 SRB589786:SRN589786 SHF589786:SHR589786 RXJ589786:RXV589786 RNN589786:RNZ589786 RDR589786:RED589786 QTV589786:QUH589786 QJZ589786:QKL589786 QAD589786:QAP589786 PQH589786:PQT589786 PGL589786:PGX589786 OWP589786:OXB589786 OMT589786:ONF589786 OCX589786:ODJ589786 NTB589786:NTN589786 NJF589786:NJR589786 MZJ589786:MZV589786 MPN589786:MPZ589786 MFR589786:MGD589786 LVV589786:LWH589786 LLZ589786:LML589786 LCD589786:LCP589786 KSH589786:KST589786 KIL589786:KIX589786 JYP589786:JZB589786 JOT589786:JPF589786 JEX589786:JFJ589786 IVB589786:IVN589786 ILF589786:ILR589786 IBJ589786:IBV589786 HRN589786:HRZ589786 HHR589786:HID589786 GXV589786:GYH589786 GNZ589786:GOL589786 GED589786:GEP589786 FUH589786:FUT589786 FKL589786:FKX589786 FAP589786:FBB589786 EQT589786:ERF589786 EGX589786:EHJ589786 DXB589786:DXN589786 DNF589786:DNR589786 DDJ589786:DDV589786 CTN589786:CTZ589786 CJR589786:CKD589786 BZV589786:CAH589786 BPZ589786:BQL589786 BGD589786:BGP589786 AWH589786:AWT589786 AML589786:AMX589786 ACP589786:ADB589786 ST589786:TF589786 IX589786:JJ589786 E589786:X589786 WVJ524250:WVV524250 WLN524250:WLZ524250 WBR524250:WCD524250 VRV524250:VSH524250 VHZ524250:VIL524250 UYD524250:UYP524250 UOH524250:UOT524250 UEL524250:UEX524250 TUP524250:TVB524250 TKT524250:TLF524250 TAX524250:TBJ524250 SRB524250:SRN524250 SHF524250:SHR524250 RXJ524250:RXV524250 RNN524250:RNZ524250 RDR524250:RED524250 QTV524250:QUH524250 QJZ524250:QKL524250 QAD524250:QAP524250 PQH524250:PQT524250 PGL524250:PGX524250 OWP524250:OXB524250 OMT524250:ONF524250 OCX524250:ODJ524250 NTB524250:NTN524250 NJF524250:NJR524250 MZJ524250:MZV524250 MPN524250:MPZ524250 MFR524250:MGD524250 LVV524250:LWH524250 LLZ524250:LML524250 LCD524250:LCP524250 KSH524250:KST524250 KIL524250:KIX524250 JYP524250:JZB524250 JOT524250:JPF524250 JEX524250:JFJ524250 IVB524250:IVN524250 ILF524250:ILR524250 IBJ524250:IBV524250 HRN524250:HRZ524250 HHR524250:HID524250 GXV524250:GYH524250 GNZ524250:GOL524250 GED524250:GEP524250 FUH524250:FUT524250 FKL524250:FKX524250 FAP524250:FBB524250 EQT524250:ERF524250 EGX524250:EHJ524250 DXB524250:DXN524250 DNF524250:DNR524250 DDJ524250:DDV524250 CTN524250:CTZ524250 CJR524250:CKD524250 BZV524250:CAH524250 BPZ524250:BQL524250 BGD524250:BGP524250 AWH524250:AWT524250 AML524250:AMX524250 ACP524250:ADB524250 ST524250:TF524250 IX524250:JJ524250 E524250:X524250 WVJ458714:WVV458714 WLN458714:WLZ458714 WBR458714:WCD458714 VRV458714:VSH458714 VHZ458714:VIL458714 UYD458714:UYP458714 UOH458714:UOT458714 UEL458714:UEX458714 TUP458714:TVB458714 TKT458714:TLF458714 TAX458714:TBJ458714 SRB458714:SRN458714 SHF458714:SHR458714 RXJ458714:RXV458714 RNN458714:RNZ458714 RDR458714:RED458714 QTV458714:QUH458714 QJZ458714:QKL458714 QAD458714:QAP458714 PQH458714:PQT458714 PGL458714:PGX458714 OWP458714:OXB458714 OMT458714:ONF458714 OCX458714:ODJ458714 NTB458714:NTN458714 NJF458714:NJR458714 MZJ458714:MZV458714 MPN458714:MPZ458714 MFR458714:MGD458714 LVV458714:LWH458714 LLZ458714:LML458714 LCD458714:LCP458714 KSH458714:KST458714 KIL458714:KIX458714 JYP458714:JZB458714 JOT458714:JPF458714 JEX458714:JFJ458714 IVB458714:IVN458714 ILF458714:ILR458714 IBJ458714:IBV458714 HRN458714:HRZ458714 HHR458714:HID458714 GXV458714:GYH458714 GNZ458714:GOL458714 GED458714:GEP458714 FUH458714:FUT458714 FKL458714:FKX458714 FAP458714:FBB458714 EQT458714:ERF458714 EGX458714:EHJ458714 DXB458714:DXN458714 DNF458714:DNR458714 DDJ458714:DDV458714 CTN458714:CTZ458714 CJR458714:CKD458714 BZV458714:CAH458714 BPZ458714:BQL458714 BGD458714:BGP458714 AWH458714:AWT458714 AML458714:AMX458714 ACP458714:ADB458714 ST458714:TF458714 IX458714:JJ458714 E458714:X458714 WVJ393178:WVV393178 WLN393178:WLZ393178 WBR393178:WCD393178 VRV393178:VSH393178 VHZ393178:VIL393178 UYD393178:UYP393178 UOH393178:UOT393178 UEL393178:UEX393178 TUP393178:TVB393178 TKT393178:TLF393178 TAX393178:TBJ393178 SRB393178:SRN393178 SHF393178:SHR393178 RXJ393178:RXV393178 RNN393178:RNZ393178 RDR393178:RED393178 QTV393178:QUH393178 QJZ393178:QKL393178 QAD393178:QAP393178 PQH393178:PQT393178 PGL393178:PGX393178 OWP393178:OXB393178 OMT393178:ONF393178 OCX393178:ODJ393178 NTB393178:NTN393178 NJF393178:NJR393178 MZJ393178:MZV393178 MPN393178:MPZ393178 MFR393178:MGD393178 LVV393178:LWH393178 LLZ393178:LML393178 LCD393178:LCP393178 KSH393178:KST393178 KIL393178:KIX393178 JYP393178:JZB393178 JOT393178:JPF393178 JEX393178:JFJ393178 IVB393178:IVN393178 ILF393178:ILR393178 IBJ393178:IBV393178 HRN393178:HRZ393178 HHR393178:HID393178 GXV393178:GYH393178 GNZ393178:GOL393178 GED393178:GEP393178 FUH393178:FUT393178 FKL393178:FKX393178 FAP393178:FBB393178 EQT393178:ERF393178 EGX393178:EHJ393178 DXB393178:DXN393178 DNF393178:DNR393178 DDJ393178:DDV393178 CTN393178:CTZ393178 CJR393178:CKD393178 BZV393178:CAH393178 BPZ393178:BQL393178 BGD393178:BGP393178 AWH393178:AWT393178 AML393178:AMX393178 ACP393178:ADB393178 ST393178:TF393178 IX393178:JJ393178 E393178:X393178 WVJ327642:WVV327642 WLN327642:WLZ327642 WBR327642:WCD327642 VRV327642:VSH327642 VHZ327642:VIL327642 UYD327642:UYP327642 UOH327642:UOT327642 UEL327642:UEX327642 TUP327642:TVB327642 TKT327642:TLF327642 TAX327642:TBJ327642 SRB327642:SRN327642 SHF327642:SHR327642 RXJ327642:RXV327642 RNN327642:RNZ327642 RDR327642:RED327642 QTV327642:QUH327642 QJZ327642:QKL327642 QAD327642:QAP327642 PQH327642:PQT327642 PGL327642:PGX327642 OWP327642:OXB327642 OMT327642:ONF327642 OCX327642:ODJ327642 NTB327642:NTN327642 NJF327642:NJR327642 MZJ327642:MZV327642 MPN327642:MPZ327642 MFR327642:MGD327642 LVV327642:LWH327642 LLZ327642:LML327642 LCD327642:LCP327642 KSH327642:KST327642 KIL327642:KIX327642 JYP327642:JZB327642 JOT327642:JPF327642 JEX327642:JFJ327642 IVB327642:IVN327642 ILF327642:ILR327642 IBJ327642:IBV327642 HRN327642:HRZ327642 HHR327642:HID327642 GXV327642:GYH327642 GNZ327642:GOL327642 GED327642:GEP327642 FUH327642:FUT327642 FKL327642:FKX327642 FAP327642:FBB327642 EQT327642:ERF327642 EGX327642:EHJ327642 DXB327642:DXN327642 DNF327642:DNR327642 DDJ327642:DDV327642 CTN327642:CTZ327642 CJR327642:CKD327642 BZV327642:CAH327642 BPZ327642:BQL327642 BGD327642:BGP327642 AWH327642:AWT327642 AML327642:AMX327642 ACP327642:ADB327642 ST327642:TF327642 IX327642:JJ327642 E327642:X327642 WVJ262106:WVV262106 WLN262106:WLZ262106 WBR262106:WCD262106 VRV262106:VSH262106 VHZ262106:VIL262106 UYD262106:UYP262106 UOH262106:UOT262106 UEL262106:UEX262106 TUP262106:TVB262106 TKT262106:TLF262106 TAX262106:TBJ262106 SRB262106:SRN262106 SHF262106:SHR262106 RXJ262106:RXV262106 RNN262106:RNZ262106 RDR262106:RED262106 QTV262106:QUH262106 QJZ262106:QKL262106 QAD262106:QAP262106 PQH262106:PQT262106 PGL262106:PGX262106 OWP262106:OXB262106 OMT262106:ONF262106 OCX262106:ODJ262106 NTB262106:NTN262106 NJF262106:NJR262106 MZJ262106:MZV262106 MPN262106:MPZ262106 MFR262106:MGD262106 LVV262106:LWH262106 LLZ262106:LML262106 LCD262106:LCP262106 KSH262106:KST262106 KIL262106:KIX262106 JYP262106:JZB262106 JOT262106:JPF262106 JEX262106:JFJ262106 IVB262106:IVN262106 ILF262106:ILR262106 IBJ262106:IBV262106 HRN262106:HRZ262106 HHR262106:HID262106 GXV262106:GYH262106 GNZ262106:GOL262106 GED262106:GEP262106 FUH262106:FUT262106 FKL262106:FKX262106 FAP262106:FBB262106 EQT262106:ERF262106 EGX262106:EHJ262106 DXB262106:DXN262106 DNF262106:DNR262106 DDJ262106:DDV262106 CTN262106:CTZ262106 CJR262106:CKD262106 BZV262106:CAH262106 BPZ262106:BQL262106 BGD262106:BGP262106 AWH262106:AWT262106 AML262106:AMX262106 ACP262106:ADB262106 ST262106:TF262106 IX262106:JJ262106 E262106:X262106 WVJ196570:WVV196570 WLN196570:WLZ196570 WBR196570:WCD196570 VRV196570:VSH196570 VHZ196570:VIL196570 UYD196570:UYP196570 UOH196570:UOT196570 UEL196570:UEX196570 TUP196570:TVB196570 TKT196570:TLF196570 TAX196570:TBJ196570 SRB196570:SRN196570 SHF196570:SHR196570 RXJ196570:RXV196570 RNN196570:RNZ196570 RDR196570:RED196570 QTV196570:QUH196570 QJZ196570:QKL196570 QAD196570:QAP196570 PQH196570:PQT196570 PGL196570:PGX196570 OWP196570:OXB196570 OMT196570:ONF196570 OCX196570:ODJ196570 NTB196570:NTN196570 NJF196570:NJR196570 MZJ196570:MZV196570 MPN196570:MPZ196570 MFR196570:MGD196570 LVV196570:LWH196570 LLZ196570:LML196570 LCD196570:LCP196570 KSH196570:KST196570 KIL196570:KIX196570 JYP196570:JZB196570 JOT196570:JPF196570 JEX196570:JFJ196570 IVB196570:IVN196570 ILF196570:ILR196570 IBJ196570:IBV196570 HRN196570:HRZ196570 HHR196570:HID196570 GXV196570:GYH196570 GNZ196570:GOL196570 GED196570:GEP196570 FUH196570:FUT196570 FKL196570:FKX196570 FAP196570:FBB196570 EQT196570:ERF196570 EGX196570:EHJ196570 DXB196570:DXN196570 DNF196570:DNR196570 DDJ196570:DDV196570 CTN196570:CTZ196570 CJR196570:CKD196570 BZV196570:CAH196570 BPZ196570:BQL196570 BGD196570:BGP196570 AWH196570:AWT196570 AML196570:AMX196570 ACP196570:ADB196570 ST196570:TF196570 IX196570:JJ196570 E196570:X196570 WVJ131034:WVV131034 WLN131034:WLZ131034 WBR131034:WCD131034 VRV131034:VSH131034 VHZ131034:VIL131034 UYD131034:UYP131034 UOH131034:UOT131034 UEL131034:UEX131034 TUP131034:TVB131034 TKT131034:TLF131034 TAX131034:TBJ131034 SRB131034:SRN131034 SHF131034:SHR131034 RXJ131034:RXV131034 RNN131034:RNZ131034 RDR131034:RED131034 QTV131034:QUH131034 QJZ131034:QKL131034 QAD131034:QAP131034 PQH131034:PQT131034 PGL131034:PGX131034 OWP131034:OXB131034 OMT131034:ONF131034 OCX131034:ODJ131034 NTB131034:NTN131034 NJF131034:NJR131034 MZJ131034:MZV131034 MPN131034:MPZ131034 MFR131034:MGD131034 LVV131034:LWH131034 LLZ131034:LML131034 LCD131034:LCP131034 KSH131034:KST131034 KIL131034:KIX131034 JYP131034:JZB131034 JOT131034:JPF131034 JEX131034:JFJ131034 IVB131034:IVN131034 ILF131034:ILR131034 IBJ131034:IBV131034 HRN131034:HRZ131034 HHR131034:HID131034 GXV131034:GYH131034 GNZ131034:GOL131034 GED131034:GEP131034 FUH131034:FUT131034 FKL131034:FKX131034 FAP131034:FBB131034 EQT131034:ERF131034 EGX131034:EHJ131034 DXB131034:DXN131034 DNF131034:DNR131034 DDJ131034:DDV131034 CTN131034:CTZ131034 CJR131034:CKD131034 BZV131034:CAH131034 BPZ131034:BQL131034 BGD131034:BGP131034 AWH131034:AWT131034 AML131034:AMX131034 ACP131034:ADB131034 ST131034:TF131034 IX131034:JJ131034 E131034:X131034 WVJ65498:WVV65498 WLN65498:WLZ65498 WBR65498:WCD65498 VRV65498:VSH65498 VHZ65498:VIL65498 UYD65498:UYP65498 UOH65498:UOT65498 UEL65498:UEX65498 TUP65498:TVB65498 TKT65498:TLF65498 TAX65498:TBJ65498 SRB65498:SRN65498 SHF65498:SHR65498 RXJ65498:RXV65498 RNN65498:RNZ65498 RDR65498:RED65498 QTV65498:QUH65498 QJZ65498:QKL65498 QAD65498:QAP65498 PQH65498:PQT65498 PGL65498:PGX65498 OWP65498:OXB65498 OMT65498:ONF65498 OCX65498:ODJ65498 NTB65498:NTN65498 NJF65498:NJR65498 MZJ65498:MZV65498 MPN65498:MPZ65498 MFR65498:MGD65498 LVV65498:LWH65498 LLZ65498:LML65498 LCD65498:LCP65498 KSH65498:KST65498 KIL65498:KIX65498 JYP65498:JZB65498 JOT65498:JPF65498 JEX65498:JFJ65498 IVB65498:IVN65498 ILF65498:ILR65498 IBJ65498:IBV65498 HRN65498:HRZ65498 HHR65498:HID65498 GXV65498:GYH65498 GNZ65498:GOL65498 GED65498:GEP65498 FUH65498:FUT65498 FKL65498:FKX65498 FAP65498:FBB65498 EQT65498:ERF65498 EGX65498:EHJ65498 DXB65498:DXN65498 DNF65498:DNR65498 DDJ65498:DDV65498 CTN65498:CTZ65498 CJR65498:CKD65498 BZV65498:CAH65498 BPZ65498:BQL65498 BGD65498:BGP65498 AWH65498:AWT65498 AML65498:AMX65498 ACP65498:ADB65498 ST65498:TF65498 IX65498:JJ65498 E65498:X65498 WVJ20:WVV20 WLN20:WLZ20 WBR20:WCD20 VRV20:VSH20 VHZ20:VIL20 UYD20:UYP20 UOH20:UOT20 UEL20:UEX20 TUP20:TVB20 TKT20:TLF20 TAX20:TBJ20 SRB20:SRN20 SHF20:SHR20 RXJ20:RXV20 RNN20:RNZ20 RDR20:RED20 QTV20:QUH20 QJZ20:QKL20 QAD20:QAP20 PQH20:PQT20 PGL20:PGX20 OWP20:OXB20 OMT20:ONF20 OCX20:ODJ20 NTB20:NTN20 NJF20:NJR20 MZJ20:MZV20 MPN20:MPZ20 MFR20:MGD20 LVV20:LWH20 LLZ20:LML20 LCD20:LCP20 KSH20:KST20 KIL20:KIX20 JYP20:JZB20 JOT20:JPF20 JEX20:JFJ20 IVB20:IVN20 ILF20:ILR20 IBJ20:IBV20 HRN20:HRZ20 HHR20:HID20 GXV20:GYH20 GNZ20:GOL20 GED20:GEP20 FUH20:FUT20 FKL20:FKX20 FAP20:FBB20 EQT20:ERF20 EGX20:EHJ20 DXB20:DXN20 DNF20:DNR20 DDJ20:DDV20 CTN20:CTZ20 CJR20:CKD20 BZV20:CAH20 BPZ20:BQL20 BGD20:BGP20 AWH20:AWT20 AML20:AMX20 ACP20:ADB20 ST20:TF20 IX20:JJ20 WVJ983010:WVV983010 WLN983010:WLZ983010 WBR983010:WCD983010 VRV983010:VSH983010 VHZ983010:VIL983010 UYD983010:UYP983010 UOH983010:UOT983010 UEL983010:UEX983010 TUP983010:TVB983010 TKT983010:TLF983010 TAX983010:TBJ983010 SRB983010:SRN983010 SHF983010:SHR983010 RXJ983010:RXV983010 RNN983010:RNZ983010 RDR983010:RED983010 QTV983010:QUH983010 QJZ983010:QKL983010 QAD983010:QAP983010 PQH983010:PQT983010 PGL983010:PGX983010 OWP983010:OXB983010 OMT983010:ONF983010 OCX983010:ODJ983010 NTB983010:NTN983010 NJF983010:NJR983010 MZJ983010:MZV983010 MPN983010:MPZ983010 MFR983010:MGD983010 LVV983010:LWH983010 LLZ983010:LML983010 LCD983010:LCP983010 KSH983010:KST983010 KIL983010:KIX983010 JYP983010:JZB983010 JOT983010:JPF983010 JEX983010:JFJ983010 IVB983010:IVN983010 ILF983010:ILR983010 IBJ983010:IBV983010 HRN983010:HRZ983010 HHR983010:HID983010 GXV983010:GYH983010 GNZ983010:GOL983010 GED983010:GEP983010 FUH983010:FUT983010 FKL983010:FKX983010 FAP983010:FBB983010 EQT983010:ERF983010 EGX983010:EHJ983010 DXB983010:DXN983010 DNF983010:DNR983010 DDJ983010:DDV983010 CTN983010:CTZ983010 CJR983010:CKD983010 BZV983010:CAH983010 BPZ983010:BQL983010 BGD983010:BGP983010 AWH983010:AWT983010 AML983010:AMX983010 ACP983010:ADB983010 ST983010:TF983010 IX983010:JJ983010 E983010:X983010 WVJ917474:WVV917474 WLN917474:WLZ917474 WBR917474:WCD917474 VRV917474:VSH917474 VHZ917474:VIL917474 UYD917474:UYP917474 UOH917474:UOT917474 UEL917474:UEX917474 TUP917474:TVB917474 TKT917474:TLF917474 TAX917474:TBJ917474 SRB917474:SRN917474 SHF917474:SHR917474 RXJ917474:RXV917474 RNN917474:RNZ917474 RDR917474:RED917474 QTV917474:QUH917474 QJZ917474:QKL917474 QAD917474:QAP917474 PQH917474:PQT917474 PGL917474:PGX917474 OWP917474:OXB917474 OMT917474:ONF917474 OCX917474:ODJ917474 NTB917474:NTN917474 NJF917474:NJR917474 MZJ917474:MZV917474 MPN917474:MPZ917474 MFR917474:MGD917474 LVV917474:LWH917474 LLZ917474:LML917474 LCD917474:LCP917474 KSH917474:KST917474 KIL917474:KIX917474 JYP917474:JZB917474 JOT917474:JPF917474 JEX917474:JFJ917474 IVB917474:IVN917474 ILF917474:ILR917474 IBJ917474:IBV917474 HRN917474:HRZ917474 HHR917474:HID917474 GXV917474:GYH917474 GNZ917474:GOL917474 GED917474:GEP917474 FUH917474:FUT917474 FKL917474:FKX917474 FAP917474:FBB917474 EQT917474:ERF917474 EGX917474:EHJ917474 DXB917474:DXN917474 DNF917474:DNR917474 DDJ917474:DDV917474 CTN917474:CTZ917474 CJR917474:CKD917474 BZV917474:CAH917474 BPZ917474:BQL917474 BGD917474:BGP917474 AWH917474:AWT917474 AML917474:AMX917474 ACP917474:ADB917474 ST917474:TF917474 IX917474:JJ917474 E917474:X917474 WVJ851938:WVV851938 WLN851938:WLZ851938 WBR851938:WCD851938 VRV851938:VSH851938 VHZ851938:VIL851938 UYD851938:UYP851938 UOH851938:UOT851938 UEL851938:UEX851938 TUP851938:TVB851938 TKT851938:TLF851938 TAX851938:TBJ851938 SRB851938:SRN851938 SHF851938:SHR851938 RXJ851938:RXV851938 RNN851938:RNZ851938 RDR851938:RED851938 QTV851938:QUH851938 QJZ851938:QKL851938 QAD851938:QAP851938 PQH851938:PQT851938 PGL851938:PGX851938 OWP851938:OXB851938 OMT851938:ONF851938 OCX851938:ODJ851938 NTB851938:NTN851938 NJF851938:NJR851938 MZJ851938:MZV851938 MPN851938:MPZ851938 MFR851938:MGD851938 LVV851938:LWH851938 LLZ851938:LML851938 LCD851938:LCP851938 KSH851938:KST851938 KIL851938:KIX851938 JYP851938:JZB851938 JOT851938:JPF851938 JEX851938:JFJ851938 IVB851938:IVN851938 ILF851938:ILR851938 IBJ851938:IBV851938 HRN851938:HRZ851938 HHR851938:HID851938 GXV851938:GYH851938 GNZ851938:GOL851938 GED851938:GEP851938 FUH851938:FUT851938 FKL851938:FKX851938 FAP851938:FBB851938 EQT851938:ERF851938 EGX851938:EHJ851938 DXB851938:DXN851938 DNF851938:DNR851938 DDJ851938:DDV851938 CTN851938:CTZ851938 CJR851938:CKD851938 BZV851938:CAH851938 BPZ851938:BQL851938 BGD851938:BGP851938 AWH851938:AWT851938 AML851938:AMX851938 ACP851938:ADB851938 ST851938:TF851938 IX851938:JJ851938 E851938:X851938 WVJ786402:WVV786402 WLN786402:WLZ786402 WBR786402:WCD786402 VRV786402:VSH786402 VHZ786402:VIL786402 UYD786402:UYP786402 UOH786402:UOT786402 UEL786402:UEX786402 TUP786402:TVB786402 TKT786402:TLF786402 TAX786402:TBJ786402 SRB786402:SRN786402 SHF786402:SHR786402 RXJ786402:RXV786402 RNN786402:RNZ786402 RDR786402:RED786402 QTV786402:QUH786402 QJZ786402:QKL786402 QAD786402:QAP786402 PQH786402:PQT786402 PGL786402:PGX786402 OWP786402:OXB786402 OMT786402:ONF786402 OCX786402:ODJ786402 NTB786402:NTN786402 NJF786402:NJR786402 MZJ786402:MZV786402 MPN786402:MPZ786402 MFR786402:MGD786402 LVV786402:LWH786402 LLZ786402:LML786402 LCD786402:LCP786402 KSH786402:KST786402 KIL786402:KIX786402 JYP786402:JZB786402 JOT786402:JPF786402 JEX786402:JFJ786402 IVB786402:IVN786402 ILF786402:ILR786402 IBJ786402:IBV786402 HRN786402:HRZ786402 HHR786402:HID786402 GXV786402:GYH786402 GNZ786402:GOL786402 GED786402:GEP786402 FUH786402:FUT786402 FKL786402:FKX786402 FAP786402:FBB786402 EQT786402:ERF786402 EGX786402:EHJ786402 DXB786402:DXN786402 DNF786402:DNR786402 DDJ786402:DDV786402 CTN786402:CTZ786402 CJR786402:CKD786402 BZV786402:CAH786402 BPZ786402:BQL786402 BGD786402:BGP786402 AWH786402:AWT786402 AML786402:AMX786402 ACP786402:ADB786402 ST786402:TF786402 IX786402:JJ786402 E786402:X786402 WVJ720866:WVV720866 WLN720866:WLZ720866 WBR720866:WCD720866 VRV720866:VSH720866 VHZ720866:VIL720866 UYD720866:UYP720866 UOH720866:UOT720866 UEL720866:UEX720866 TUP720866:TVB720866 TKT720866:TLF720866 TAX720866:TBJ720866 SRB720866:SRN720866 SHF720866:SHR720866 RXJ720866:RXV720866 RNN720866:RNZ720866 RDR720866:RED720866 QTV720866:QUH720866 QJZ720866:QKL720866 QAD720866:QAP720866 PQH720866:PQT720866 PGL720866:PGX720866 OWP720866:OXB720866 OMT720866:ONF720866 OCX720866:ODJ720866 NTB720866:NTN720866 NJF720866:NJR720866 MZJ720866:MZV720866 MPN720866:MPZ720866 MFR720866:MGD720866 LVV720866:LWH720866 LLZ720866:LML720866 LCD720866:LCP720866 KSH720866:KST720866 KIL720866:KIX720866 JYP720866:JZB720866 JOT720866:JPF720866 JEX720866:JFJ720866 IVB720866:IVN720866 ILF720866:ILR720866 IBJ720866:IBV720866 HRN720866:HRZ720866 HHR720866:HID720866 GXV720866:GYH720866 GNZ720866:GOL720866 GED720866:GEP720866 FUH720866:FUT720866 FKL720866:FKX720866 FAP720866:FBB720866 EQT720866:ERF720866 EGX720866:EHJ720866 DXB720866:DXN720866 DNF720866:DNR720866 DDJ720866:DDV720866 CTN720866:CTZ720866 CJR720866:CKD720866 BZV720866:CAH720866 BPZ720866:BQL720866 BGD720866:BGP720866 AWH720866:AWT720866 AML720866:AMX720866 ACP720866:ADB720866 ST720866:TF720866 IX720866:JJ720866 E720866:X720866 WVJ655330:WVV655330 WLN655330:WLZ655330 WBR655330:WCD655330 VRV655330:VSH655330 VHZ655330:VIL655330 UYD655330:UYP655330 UOH655330:UOT655330 UEL655330:UEX655330 TUP655330:TVB655330 TKT655330:TLF655330 TAX655330:TBJ655330 SRB655330:SRN655330 SHF655330:SHR655330 RXJ655330:RXV655330 RNN655330:RNZ655330 RDR655330:RED655330 QTV655330:QUH655330 QJZ655330:QKL655330 QAD655330:QAP655330 PQH655330:PQT655330 PGL655330:PGX655330 OWP655330:OXB655330 OMT655330:ONF655330 OCX655330:ODJ655330 NTB655330:NTN655330 NJF655330:NJR655330 MZJ655330:MZV655330 MPN655330:MPZ655330 MFR655330:MGD655330 LVV655330:LWH655330 LLZ655330:LML655330 LCD655330:LCP655330 KSH655330:KST655330 KIL655330:KIX655330 JYP655330:JZB655330 JOT655330:JPF655330 JEX655330:JFJ655330 IVB655330:IVN655330 ILF655330:ILR655330 IBJ655330:IBV655330 HRN655330:HRZ655330 HHR655330:HID655330 GXV655330:GYH655330 GNZ655330:GOL655330 GED655330:GEP655330 FUH655330:FUT655330 FKL655330:FKX655330 FAP655330:FBB655330 EQT655330:ERF655330 EGX655330:EHJ655330 DXB655330:DXN655330 DNF655330:DNR655330 DDJ655330:DDV655330 CTN655330:CTZ655330 CJR655330:CKD655330 BZV655330:CAH655330 BPZ655330:BQL655330 BGD655330:BGP655330 AWH655330:AWT655330 AML655330:AMX655330 ACP655330:ADB655330 ST655330:TF655330 IX655330:JJ655330 E655330:X655330 WVJ589794:WVV589794 WLN589794:WLZ589794 WBR589794:WCD589794 VRV589794:VSH589794 VHZ589794:VIL589794 UYD589794:UYP589794 UOH589794:UOT589794 UEL589794:UEX589794 TUP589794:TVB589794 TKT589794:TLF589794 TAX589794:TBJ589794 SRB589794:SRN589794 SHF589794:SHR589794 RXJ589794:RXV589794 RNN589794:RNZ589794 RDR589794:RED589794 QTV589794:QUH589794 QJZ589794:QKL589794 QAD589794:QAP589794 PQH589794:PQT589794 PGL589794:PGX589794 OWP589794:OXB589794 OMT589794:ONF589794 OCX589794:ODJ589794 NTB589794:NTN589794 NJF589794:NJR589794 MZJ589794:MZV589794 MPN589794:MPZ589794 MFR589794:MGD589794 LVV589794:LWH589794 LLZ589794:LML589794 LCD589794:LCP589794 KSH589794:KST589794 KIL589794:KIX589794 JYP589794:JZB589794 JOT589794:JPF589794 JEX589794:JFJ589794 IVB589794:IVN589794 ILF589794:ILR589794 IBJ589794:IBV589794 HRN589794:HRZ589794 HHR589794:HID589794 GXV589794:GYH589794 GNZ589794:GOL589794 GED589794:GEP589794 FUH589794:FUT589794 FKL589794:FKX589794 FAP589794:FBB589794 EQT589794:ERF589794 EGX589794:EHJ589794 DXB589794:DXN589794 DNF589794:DNR589794 DDJ589794:DDV589794 CTN589794:CTZ589794 CJR589794:CKD589794 BZV589794:CAH589794 BPZ589794:BQL589794 BGD589794:BGP589794 AWH589794:AWT589794 AML589794:AMX589794 ACP589794:ADB589794 ST589794:TF589794 IX589794:JJ589794 E589794:X589794 WVJ524258:WVV524258 WLN524258:WLZ524258 WBR524258:WCD524258 VRV524258:VSH524258 VHZ524258:VIL524258 UYD524258:UYP524258 UOH524258:UOT524258 UEL524258:UEX524258 TUP524258:TVB524258 TKT524258:TLF524258 TAX524258:TBJ524258 SRB524258:SRN524258 SHF524258:SHR524258 RXJ524258:RXV524258 RNN524258:RNZ524258 RDR524258:RED524258 QTV524258:QUH524258 QJZ524258:QKL524258 QAD524258:QAP524258 PQH524258:PQT524258 PGL524258:PGX524258 OWP524258:OXB524258 OMT524258:ONF524258 OCX524258:ODJ524258 NTB524258:NTN524258 NJF524258:NJR524258 MZJ524258:MZV524258 MPN524258:MPZ524258 MFR524258:MGD524258 LVV524258:LWH524258 LLZ524258:LML524258 LCD524258:LCP524258 KSH524258:KST524258 KIL524258:KIX524258 JYP524258:JZB524258 JOT524258:JPF524258 JEX524258:JFJ524258 IVB524258:IVN524258 ILF524258:ILR524258 IBJ524258:IBV524258 HRN524258:HRZ524258 HHR524258:HID524258 GXV524258:GYH524258 GNZ524258:GOL524258 GED524258:GEP524258 FUH524258:FUT524258 FKL524258:FKX524258 FAP524258:FBB524258 EQT524258:ERF524258 EGX524258:EHJ524258 DXB524258:DXN524258 DNF524258:DNR524258 DDJ524258:DDV524258 CTN524258:CTZ524258 CJR524258:CKD524258 BZV524258:CAH524258 BPZ524258:BQL524258 BGD524258:BGP524258 AWH524258:AWT524258 AML524258:AMX524258 ACP524258:ADB524258 ST524258:TF524258 IX524258:JJ524258 E524258:X524258 WVJ458722:WVV458722 WLN458722:WLZ458722 WBR458722:WCD458722 VRV458722:VSH458722 VHZ458722:VIL458722 UYD458722:UYP458722 UOH458722:UOT458722 UEL458722:UEX458722 TUP458722:TVB458722 TKT458722:TLF458722 TAX458722:TBJ458722 SRB458722:SRN458722 SHF458722:SHR458722 RXJ458722:RXV458722 RNN458722:RNZ458722 RDR458722:RED458722 QTV458722:QUH458722 QJZ458722:QKL458722 QAD458722:QAP458722 PQH458722:PQT458722 PGL458722:PGX458722 OWP458722:OXB458722 OMT458722:ONF458722 OCX458722:ODJ458722 NTB458722:NTN458722 NJF458722:NJR458722 MZJ458722:MZV458722 MPN458722:MPZ458722 MFR458722:MGD458722 LVV458722:LWH458722 LLZ458722:LML458722 LCD458722:LCP458722 KSH458722:KST458722 KIL458722:KIX458722 JYP458722:JZB458722 JOT458722:JPF458722 JEX458722:JFJ458722 IVB458722:IVN458722 ILF458722:ILR458722 IBJ458722:IBV458722 HRN458722:HRZ458722 HHR458722:HID458722 GXV458722:GYH458722 GNZ458722:GOL458722 GED458722:GEP458722 FUH458722:FUT458722 FKL458722:FKX458722 FAP458722:FBB458722 EQT458722:ERF458722 EGX458722:EHJ458722 DXB458722:DXN458722 DNF458722:DNR458722 DDJ458722:DDV458722 CTN458722:CTZ458722 CJR458722:CKD458722 BZV458722:CAH458722 BPZ458722:BQL458722 BGD458722:BGP458722 AWH458722:AWT458722 AML458722:AMX458722 ACP458722:ADB458722 ST458722:TF458722 IX458722:JJ458722 E458722:X458722 WVJ393186:WVV393186 WLN393186:WLZ393186 WBR393186:WCD393186 VRV393186:VSH393186 VHZ393186:VIL393186 UYD393186:UYP393186 UOH393186:UOT393186 UEL393186:UEX393186 TUP393186:TVB393186 TKT393186:TLF393186 TAX393186:TBJ393186 SRB393186:SRN393186 SHF393186:SHR393186 RXJ393186:RXV393186 RNN393186:RNZ393186 RDR393186:RED393186 QTV393186:QUH393186 QJZ393186:QKL393186 QAD393186:QAP393186 PQH393186:PQT393186 PGL393186:PGX393186 OWP393186:OXB393186 OMT393186:ONF393186 OCX393186:ODJ393186 NTB393186:NTN393186 NJF393186:NJR393186 MZJ393186:MZV393186 MPN393186:MPZ393186 MFR393186:MGD393186 LVV393186:LWH393186 LLZ393186:LML393186 LCD393186:LCP393186 KSH393186:KST393186 KIL393186:KIX393186 JYP393186:JZB393186 JOT393186:JPF393186 JEX393186:JFJ393186 IVB393186:IVN393186 ILF393186:ILR393186 IBJ393186:IBV393186 HRN393186:HRZ393186 HHR393186:HID393186 GXV393186:GYH393186 GNZ393186:GOL393186 GED393186:GEP393186 FUH393186:FUT393186 FKL393186:FKX393186 FAP393186:FBB393186 EQT393186:ERF393186 EGX393186:EHJ393186 DXB393186:DXN393186 DNF393186:DNR393186 DDJ393186:DDV393186 CTN393186:CTZ393186 CJR393186:CKD393186 BZV393186:CAH393186 BPZ393186:BQL393186 BGD393186:BGP393186 AWH393186:AWT393186 AML393186:AMX393186 ACP393186:ADB393186 ST393186:TF393186 IX393186:JJ393186 E393186:X393186 WVJ327650:WVV327650 WLN327650:WLZ327650 WBR327650:WCD327650 VRV327650:VSH327650 VHZ327650:VIL327650 UYD327650:UYP327650 UOH327650:UOT327650 UEL327650:UEX327650 TUP327650:TVB327650 TKT327650:TLF327650 TAX327650:TBJ327650 SRB327650:SRN327650 SHF327650:SHR327650 RXJ327650:RXV327650 RNN327650:RNZ327650 RDR327650:RED327650 QTV327650:QUH327650 QJZ327650:QKL327650 QAD327650:QAP327650 PQH327650:PQT327650 PGL327650:PGX327650 OWP327650:OXB327650 OMT327650:ONF327650 OCX327650:ODJ327650 NTB327650:NTN327650 NJF327650:NJR327650 MZJ327650:MZV327650 MPN327650:MPZ327650 MFR327650:MGD327650 LVV327650:LWH327650 LLZ327650:LML327650 LCD327650:LCP327650 KSH327650:KST327650 KIL327650:KIX327650 JYP327650:JZB327650 JOT327650:JPF327650 JEX327650:JFJ327650 IVB327650:IVN327650 ILF327650:ILR327650 IBJ327650:IBV327650 HRN327650:HRZ327650 HHR327650:HID327650 GXV327650:GYH327650 GNZ327650:GOL327650 GED327650:GEP327650 FUH327650:FUT327650 FKL327650:FKX327650 FAP327650:FBB327650 EQT327650:ERF327650 EGX327650:EHJ327650 DXB327650:DXN327650 DNF327650:DNR327650 DDJ327650:DDV327650 CTN327650:CTZ327650 CJR327650:CKD327650 BZV327650:CAH327650 BPZ327650:BQL327650 BGD327650:BGP327650 AWH327650:AWT327650 AML327650:AMX327650 ACP327650:ADB327650 ST327650:TF327650 IX327650:JJ327650 E327650:X327650 WVJ262114:WVV262114 WLN262114:WLZ262114 WBR262114:WCD262114 VRV262114:VSH262114 VHZ262114:VIL262114 UYD262114:UYP262114 UOH262114:UOT262114 UEL262114:UEX262114 TUP262114:TVB262114 TKT262114:TLF262114 TAX262114:TBJ262114 SRB262114:SRN262114 SHF262114:SHR262114 RXJ262114:RXV262114 RNN262114:RNZ262114 RDR262114:RED262114 QTV262114:QUH262114 QJZ262114:QKL262114 QAD262114:QAP262114 PQH262114:PQT262114 PGL262114:PGX262114 OWP262114:OXB262114 OMT262114:ONF262114 OCX262114:ODJ262114 NTB262114:NTN262114 NJF262114:NJR262114 MZJ262114:MZV262114 MPN262114:MPZ262114 MFR262114:MGD262114 LVV262114:LWH262114 LLZ262114:LML262114 LCD262114:LCP262114 KSH262114:KST262114 KIL262114:KIX262114 JYP262114:JZB262114 JOT262114:JPF262114 JEX262114:JFJ262114 IVB262114:IVN262114 ILF262114:ILR262114 IBJ262114:IBV262114 HRN262114:HRZ262114 HHR262114:HID262114 GXV262114:GYH262114 GNZ262114:GOL262114 GED262114:GEP262114 FUH262114:FUT262114 FKL262114:FKX262114 FAP262114:FBB262114 EQT262114:ERF262114 EGX262114:EHJ262114 DXB262114:DXN262114 DNF262114:DNR262114 DDJ262114:DDV262114 CTN262114:CTZ262114 CJR262114:CKD262114 BZV262114:CAH262114 BPZ262114:BQL262114 BGD262114:BGP262114 AWH262114:AWT262114 AML262114:AMX262114 ACP262114:ADB262114 ST262114:TF262114 IX262114:JJ262114 E262114:X262114 WVJ196578:WVV196578 WLN196578:WLZ196578 WBR196578:WCD196578 VRV196578:VSH196578 VHZ196578:VIL196578 UYD196578:UYP196578 UOH196578:UOT196578 UEL196578:UEX196578 TUP196578:TVB196578 TKT196578:TLF196578 TAX196578:TBJ196578 SRB196578:SRN196578 SHF196578:SHR196578 RXJ196578:RXV196578 RNN196578:RNZ196578 RDR196578:RED196578 QTV196578:QUH196578 QJZ196578:QKL196578 QAD196578:QAP196578 PQH196578:PQT196578 PGL196578:PGX196578 OWP196578:OXB196578 OMT196578:ONF196578 OCX196578:ODJ196578 NTB196578:NTN196578 NJF196578:NJR196578 MZJ196578:MZV196578 MPN196578:MPZ196578 MFR196578:MGD196578 LVV196578:LWH196578 LLZ196578:LML196578 LCD196578:LCP196578 KSH196578:KST196578 KIL196578:KIX196578 JYP196578:JZB196578 JOT196578:JPF196578 JEX196578:JFJ196578 IVB196578:IVN196578 ILF196578:ILR196578 IBJ196578:IBV196578 HRN196578:HRZ196578 HHR196578:HID196578 GXV196578:GYH196578 GNZ196578:GOL196578 GED196578:GEP196578 FUH196578:FUT196578 FKL196578:FKX196578 FAP196578:FBB196578 EQT196578:ERF196578 EGX196578:EHJ196578 DXB196578:DXN196578 DNF196578:DNR196578 DDJ196578:DDV196578 CTN196578:CTZ196578 CJR196578:CKD196578 BZV196578:CAH196578 BPZ196578:BQL196578 BGD196578:BGP196578 AWH196578:AWT196578 AML196578:AMX196578 ACP196578:ADB196578 ST196578:TF196578 IX196578:JJ196578 E196578:X196578 WVJ131042:WVV131042 WLN131042:WLZ131042 WBR131042:WCD131042 VRV131042:VSH131042 VHZ131042:VIL131042 UYD131042:UYP131042 UOH131042:UOT131042 UEL131042:UEX131042 TUP131042:TVB131042 TKT131042:TLF131042 TAX131042:TBJ131042 SRB131042:SRN131042 SHF131042:SHR131042 RXJ131042:RXV131042 RNN131042:RNZ131042 RDR131042:RED131042 QTV131042:QUH131042 QJZ131042:QKL131042 QAD131042:QAP131042 PQH131042:PQT131042 PGL131042:PGX131042 OWP131042:OXB131042 OMT131042:ONF131042 OCX131042:ODJ131042 NTB131042:NTN131042 NJF131042:NJR131042 MZJ131042:MZV131042 MPN131042:MPZ131042 MFR131042:MGD131042 LVV131042:LWH131042 LLZ131042:LML131042 LCD131042:LCP131042 KSH131042:KST131042 KIL131042:KIX131042 JYP131042:JZB131042 JOT131042:JPF131042 JEX131042:JFJ131042 IVB131042:IVN131042 ILF131042:ILR131042 IBJ131042:IBV131042 HRN131042:HRZ131042 HHR131042:HID131042 GXV131042:GYH131042 GNZ131042:GOL131042 GED131042:GEP131042 FUH131042:FUT131042 FKL131042:FKX131042 FAP131042:FBB131042 EQT131042:ERF131042 EGX131042:EHJ131042 DXB131042:DXN131042 DNF131042:DNR131042 DDJ131042:DDV131042 CTN131042:CTZ131042 CJR131042:CKD131042 BZV131042:CAH131042 BPZ131042:BQL131042 BGD131042:BGP131042 AWH131042:AWT131042 AML131042:AMX131042 ACP131042:ADB131042 ST131042:TF131042 IX131042:JJ131042 E131042:X131042 WVJ65506:WVV65506 WLN65506:WLZ65506 WBR65506:WCD65506 VRV65506:VSH65506 VHZ65506:VIL65506 UYD65506:UYP65506 UOH65506:UOT65506 UEL65506:UEX65506 TUP65506:TVB65506 TKT65506:TLF65506 TAX65506:TBJ65506 SRB65506:SRN65506 SHF65506:SHR65506 RXJ65506:RXV65506 RNN65506:RNZ65506 RDR65506:RED65506 QTV65506:QUH65506 QJZ65506:QKL65506 QAD65506:QAP65506 PQH65506:PQT65506 PGL65506:PGX65506 OWP65506:OXB65506 OMT65506:ONF65506 OCX65506:ODJ65506 NTB65506:NTN65506 NJF65506:NJR65506 MZJ65506:MZV65506 MPN65506:MPZ65506 MFR65506:MGD65506 LVV65506:LWH65506 LLZ65506:LML65506 LCD65506:LCP65506 KSH65506:KST65506 KIL65506:KIX65506 JYP65506:JZB65506 JOT65506:JPF65506 JEX65506:JFJ65506 IVB65506:IVN65506 ILF65506:ILR65506 IBJ65506:IBV65506 HRN65506:HRZ65506 HHR65506:HID65506 GXV65506:GYH65506 GNZ65506:GOL65506 GED65506:GEP65506 FUH65506:FUT65506 FKL65506:FKX65506 FAP65506:FBB65506 EQT65506:ERF65506 EGX65506:EHJ65506 DXB65506:DXN65506 DNF65506:DNR65506 DDJ65506:DDV65506 CTN65506:CTZ65506 CJR65506:CKD65506 BZV65506:CAH65506 BPZ65506:BQL65506 BGD65506:BGP65506 AWH65506:AWT65506 AML65506:AMX65506 ACP65506:ADB65506 ST65506:TF65506 IX65506:JJ65506 E65506:X65506 WVJ28:WVV28 WLN28:WLZ28 WBR28:WCD28 VRV28:VSH28 VHZ28:VIL28 UYD28:UYP28 UOH28:UOT28 UEL28:UEX28 TUP28:TVB28 TKT28:TLF28 TAX28:TBJ28 SRB28:SRN28 SHF28:SHR28 RXJ28:RXV28 RNN28:RNZ28 RDR28:RED28 QTV28:QUH28 QJZ28:QKL28 QAD28:QAP28 PQH28:PQT28 PGL28:PGX28 OWP28:OXB28 OMT28:ONF28 OCX28:ODJ28 NTB28:NTN28 NJF28:NJR28 MZJ28:MZV28 MPN28:MPZ28 MFR28:MGD28 LVV28:LWH28 LLZ28:LML28 LCD28:LCP28 KSH28:KST28 KIL28:KIX28 JYP28:JZB28 JOT28:JPF28 JEX28:JFJ28 IVB28:IVN28 ILF28:ILR28 IBJ28:IBV28 HRN28:HRZ28 HHR28:HID28 GXV28:GYH28 GNZ28:GOL28 GED28:GEP28 FUH28:FUT28 FKL28:FKX28 FAP28:FBB28 EQT28:ERF28 EGX28:EHJ28 DXB28:DXN28 DNF28:DNR28 DDJ28:DDV28 CTN28:CTZ28 CJR28:CKD28 BZV28:CAH28 BPZ28:BQL28 BGD28:BGP28 AWH28:AWT28 AML28:AMX28 ACP28:ADB28 ST28:TF28 IX28:JJ28 WVJ983014:WVV983014 WLN983014:WLZ983014 WBR983014:WCD983014 VRV983014:VSH983014 VHZ983014:VIL983014 UYD983014:UYP983014 UOH983014:UOT983014 UEL983014:UEX983014 TUP983014:TVB983014 TKT983014:TLF983014 TAX983014:TBJ983014 SRB983014:SRN983014 SHF983014:SHR983014 RXJ983014:RXV983014 RNN983014:RNZ983014 RDR983014:RED983014 QTV983014:QUH983014 QJZ983014:QKL983014 QAD983014:QAP983014 PQH983014:PQT983014 PGL983014:PGX983014 OWP983014:OXB983014 OMT983014:ONF983014 OCX983014:ODJ983014 NTB983014:NTN983014 NJF983014:NJR983014 MZJ983014:MZV983014 MPN983014:MPZ983014 MFR983014:MGD983014 LVV983014:LWH983014 LLZ983014:LML983014 LCD983014:LCP983014 KSH983014:KST983014 KIL983014:KIX983014 JYP983014:JZB983014 JOT983014:JPF983014 JEX983014:JFJ983014 IVB983014:IVN983014 ILF983014:ILR983014 IBJ983014:IBV983014 HRN983014:HRZ983014 HHR983014:HID983014 GXV983014:GYH983014 GNZ983014:GOL983014 GED983014:GEP983014 FUH983014:FUT983014 FKL983014:FKX983014 FAP983014:FBB983014 EQT983014:ERF983014 EGX983014:EHJ983014 DXB983014:DXN983014 DNF983014:DNR983014 DDJ983014:DDV983014 CTN983014:CTZ983014 CJR983014:CKD983014 BZV983014:CAH983014 BPZ983014:BQL983014 BGD983014:BGP983014 AWH983014:AWT983014 AML983014:AMX983014 ACP983014:ADB983014 ST983014:TF983014 IX983014:JJ983014 E983014:X983014 WVJ917478:WVV917478 WLN917478:WLZ917478 WBR917478:WCD917478 VRV917478:VSH917478 VHZ917478:VIL917478 UYD917478:UYP917478 UOH917478:UOT917478 UEL917478:UEX917478 TUP917478:TVB917478 TKT917478:TLF917478 TAX917478:TBJ917478 SRB917478:SRN917478 SHF917478:SHR917478 RXJ917478:RXV917478 RNN917478:RNZ917478 RDR917478:RED917478 QTV917478:QUH917478 QJZ917478:QKL917478 QAD917478:QAP917478 PQH917478:PQT917478 PGL917478:PGX917478 OWP917478:OXB917478 OMT917478:ONF917478 OCX917478:ODJ917478 NTB917478:NTN917478 NJF917478:NJR917478 MZJ917478:MZV917478 MPN917478:MPZ917478 MFR917478:MGD917478 LVV917478:LWH917478 LLZ917478:LML917478 LCD917478:LCP917478 KSH917478:KST917478 KIL917478:KIX917478 JYP917478:JZB917478 JOT917478:JPF917478 JEX917478:JFJ917478 IVB917478:IVN917478 ILF917478:ILR917478 IBJ917478:IBV917478 HRN917478:HRZ917478 HHR917478:HID917478 GXV917478:GYH917478 GNZ917478:GOL917478 GED917478:GEP917478 FUH917478:FUT917478 FKL917478:FKX917478 FAP917478:FBB917478 EQT917478:ERF917478 EGX917478:EHJ917478 DXB917478:DXN917478 DNF917478:DNR917478 DDJ917478:DDV917478 CTN917478:CTZ917478 CJR917478:CKD917478 BZV917478:CAH917478 BPZ917478:BQL917478 BGD917478:BGP917478 AWH917478:AWT917478 AML917478:AMX917478 ACP917478:ADB917478 ST917478:TF917478 IX917478:JJ917478 E917478:X917478 WVJ851942:WVV851942 WLN851942:WLZ851942 WBR851942:WCD851942 VRV851942:VSH851942 VHZ851942:VIL851942 UYD851942:UYP851942 UOH851942:UOT851942 UEL851942:UEX851942 TUP851942:TVB851942 TKT851942:TLF851942 TAX851942:TBJ851942 SRB851942:SRN851942 SHF851942:SHR851942 RXJ851942:RXV851942 RNN851942:RNZ851942 RDR851942:RED851942 QTV851942:QUH851942 QJZ851942:QKL851942 QAD851942:QAP851942 PQH851942:PQT851942 PGL851942:PGX851942 OWP851942:OXB851942 OMT851942:ONF851942 OCX851942:ODJ851942 NTB851942:NTN851942 NJF851942:NJR851942 MZJ851942:MZV851942 MPN851942:MPZ851942 MFR851942:MGD851942 LVV851942:LWH851942 LLZ851942:LML851942 LCD851942:LCP851942 KSH851942:KST851942 KIL851942:KIX851942 JYP851942:JZB851942 JOT851942:JPF851942 JEX851942:JFJ851942 IVB851942:IVN851942 ILF851942:ILR851942 IBJ851942:IBV851942 HRN851942:HRZ851942 HHR851942:HID851942 GXV851942:GYH851942 GNZ851942:GOL851942 GED851942:GEP851942 FUH851942:FUT851942 FKL851942:FKX851942 FAP851942:FBB851942 EQT851942:ERF851942 EGX851942:EHJ851942 DXB851942:DXN851942 DNF851942:DNR851942 DDJ851942:DDV851942 CTN851942:CTZ851942 CJR851942:CKD851942 BZV851942:CAH851942 BPZ851942:BQL851942 BGD851942:BGP851942 AWH851942:AWT851942 AML851942:AMX851942 ACP851942:ADB851942 ST851942:TF851942 IX851942:JJ851942 E851942:X851942 WVJ786406:WVV786406 WLN786406:WLZ786406 WBR786406:WCD786406 VRV786406:VSH786406 VHZ786406:VIL786406 UYD786406:UYP786406 UOH786406:UOT786406 UEL786406:UEX786406 TUP786406:TVB786406 TKT786406:TLF786406 TAX786406:TBJ786406 SRB786406:SRN786406 SHF786406:SHR786406 RXJ786406:RXV786406 RNN786406:RNZ786406 RDR786406:RED786406 QTV786406:QUH786406 QJZ786406:QKL786406 QAD786406:QAP786406 PQH786406:PQT786406 PGL786406:PGX786406 OWP786406:OXB786406 OMT786406:ONF786406 OCX786406:ODJ786406 NTB786406:NTN786406 NJF786406:NJR786406 MZJ786406:MZV786406 MPN786406:MPZ786406 MFR786406:MGD786406 LVV786406:LWH786406 LLZ786406:LML786406 LCD786406:LCP786406 KSH786406:KST786406 KIL786406:KIX786406 JYP786406:JZB786406 JOT786406:JPF786406 JEX786406:JFJ786406 IVB786406:IVN786406 ILF786406:ILR786406 IBJ786406:IBV786406 HRN786406:HRZ786406 HHR786406:HID786406 GXV786406:GYH786406 GNZ786406:GOL786406 GED786406:GEP786406 FUH786406:FUT786406 FKL786406:FKX786406 FAP786406:FBB786406 EQT786406:ERF786406 EGX786406:EHJ786406 DXB786406:DXN786406 DNF786406:DNR786406 DDJ786406:DDV786406 CTN786406:CTZ786406 CJR786406:CKD786406 BZV786406:CAH786406 BPZ786406:BQL786406 BGD786406:BGP786406 AWH786406:AWT786406 AML786406:AMX786406 ACP786406:ADB786406 ST786406:TF786406 IX786406:JJ786406 E786406:X786406 WVJ720870:WVV720870 WLN720870:WLZ720870 WBR720870:WCD720870 VRV720870:VSH720870 VHZ720870:VIL720870 UYD720870:UYP720870 UOH720870:UOT720870 UEL720870:UEX720870 TUP720870:TVB720870 TKT720870:TLF720870 TAX720870:TBJ720870 SRB720870:SRN720870 SHF720870:SHR720870 RXJ720870:RXV720870 RNN720870:RNZ720870 RDR720870:RED720870 QTV720870:QUH720870 QJZ720870:QKL720870 QAD720870:QAP720870 PQH720870:PQT720870 PGL720870:PGX720870 OWP720870:OXB720870 OMT720870:ONF720870 OCX720870:ODJ720870 NTB720870:NTN720870 NJF720870:NJR720870 MZJ720870:MZV720870 MPN720870:MPZ720870 MFR720870:MGD720870 LVV720870:LWH720870 LLZ720870:LML720870 LCD720870:LCP720870 KSH720870:KST720870 KIL720870:KIX720870 JYP720870:JZB720870 JOT720870:JPF720870 JEX720870:JFJ720870 IVB720870:IVN720870 ILF720870:ILR720870 IBJ720870:IBV720870 HRN720870:HRZ720870 HHR720870:HID720870 GXV720870:GYH720870 GNZ720870:GOL720870 GED720870:GEP720870 FUH720870:FUT720870 FKL720870:FKX720870 FAP720870:FBB720870 EQT720870:ERF720870 EGX720870:EHJ720870 DXB720870:DXN720870 DNF720870:DNR720870 DDJ720870:DDV720870 CTN720870:CTZ720870 CJR720870:CKD720870 BZV720870:CAH720870 BPZ720870:BQL720870 BGD720870:BGP720870 AWH720870:AWT720870 AML720870:AMX720870 ACP720870:ADB720870 ST720870:TF720870 IX720870:JJ720870 E720870:X720870 WVJ655334:WVV655334 WLN655334:WLZ655334 WBR655334:WCD655334 VRV655334:VSH655334 VHZ655334:VIL655334 UYD655334:UYP655334 UOH655334:UOT655334 UEL655334:UEX655334 TUP655334:TVB655334 TKT655334:TLF655334 TAX655334:TBJ655334 SRB655334:SRN655334 SHF655334:SHR655334 RXJ655334:RXV655334 RNN655334:RNZ655334 RDR655334:RED655334 QTV655334:QUH655334 QJZ655334:QKL655334 QAD655334:QAP655334 PQH655334:PQT655334 PGL655334:PGX655334 OWP655334:OXB655334 OMT655334:ONF655334 OCX655334:ODJ655334 NTB655334:NTN655334 NJF655334:NJR655334 MZJ655334:MZV655334 MPN655334:MPZ655334 MFR655334:MGD655334 LVV655334:LWH655334 LLZ655334:LML655334 LCD655334:LCP655334 KSH655334:KST655334 KIL655334:KIX655334 JYP655334:JZB655334 JOT655334:JPF655334 JEX655334:JFJ655334 IVB655334:IVN655334 ILF655334:ILR655334 IBJ655334:IBV655334 HRN655334:HRZ655334 HHR655334:HID655334 GXV655334:GYH655334 GNZ655334:GOL655334 GED655334:GEP655334 FUH655334:FUT655334 FKL655334:FKX655334 FAP655334:FBB655334 EQT655334:ERF655334 EGX655334:EHJ655334 DXB655334:DXN655334 DNF655334:DNR655334 DDJ655334:DDV655334 CTN655334:CTZ655334 CJR655334:CKD655334 BZV655334:CAH655334 BPZ655334:BQL655334 BGD655334:BGP655334 AWH655334:AWT655334 AML655334:AMX655334 ACP655334:ADB655334 ST655334:TF655334 IX655334:JJ655334 E655334:X655334 WVJ589798:WVV589798 WLN589798:WLZ589798 WBR589798:WCD589798 VRV589798:VSH589798 VHZ589798:VIL589798 UYD589798:UYP589798 UOH589798:UOT589798 UEL589798:UEX589798 TUP589798:TVB589798 TKT589798:TLF589798 TAX589798:TBJ589798 SRB589798:SRN589798 SHF589798:SHR589798 RXJ589798:RXV589798 RNN589798:RNZ589798 RDR589798:RED589798 QTV589798:QUH589798 QJZ589798:QKL589798 QAD589798:QAP589798 PQH589798:PQT589798 PGL589798:PGX589798 OWP589798:OXB589798 OMT589798:ONF589798 OCX589798:ODJ589798 NTB589798:NTN589798 NJF589798:NJR589798 MZJ589798:MZV589798 MPN589798:MPZ589798 MFR589798:MGD589798 LVV589798:LWH589798 LLZ589798:LML589798 LCD589798:LCP589798 KSH589798:KST589798 KIL589798:KIX589798 JYP589798:JZB589798 JOT589798:JPF589798 JEX589798:JFJ589798 IVB589798:IVN589798 ILF589798:ILR589798 IBJ589798:IBV589798 HRN589798:HRZ589798 HHR589798:HID589798 GXV589798:GYH589798 GNZ589798:GOL589798 GED589798:GEP589798 FUH589798:FUT589798 FKL589798:FKX589798 FAP589798:FBB589798 EQT589798:ERF589798 EGX589798:EHJ589798 DXB589798:DXN589798 DNF589798:DNR589798 DDJ589798:DDV589798 CTN589798:CTZ589798 CJR589798:CKD589798 BZV589798:CAH589798 BPZ589798:BQL589798 BGD589798:BGP589798 AWH589798:AWT589798 AML589798:AMX589798 ACP589798:ADB589798 ST589798:TF589798 IX589798:JJ589798 E589798:X589798 WVJ524262:WVV524262 WLN524262:WLZ524262 WBR524262:WCD524262 VRV524262:VSH524262 VHZ524262:VIL524262 UYD524262:UYP524262 UOH524262:UOT524262 UEL524262:UEX524262 TUP524262:TVB524262 TKT524262:TLF524262 TAX524262:TBJ524262 SRB524262:SRN524262 SHF524262:SHR524262 RXJ524262:RXV524262 RNN524262:RNZ524262 RDR524262:RED524262 QTV524262:QUH524262 QJZ524262:QKL524262 QAD524262:QAP524262 PQH524262:PQT524262 PGL524262:PGX524262 OWP524262:OXB524262 OMT524262:ONF524262 OCX524262:ODJ524262 NTB524262:NTN524262 NJF524262:NJR524262 MZJ524262:MZV524262 MPN524262:MPZ524262 MFR524262:MGD524262 LVV524262:LWH524262 LLZ524262:LML524262 LCD524262:LCP524262 KSH524262:KST524262 KIL524262:KIX524262 JYP524262:JZB524262 JOT524262:JPF524262 JEX524262:JFJ524262 IVB524262:IVN524262 ILF524262:ILR524262 IBJ524262:IBV524262 HRN524262:HRZ524262 HHR524262:HID524262 GXV524262:GYH524262 GNZ524262:GOL524262 GED524262:GEP524262 FUH524262:FUT524262 FKL524262:FKX524262 FAP524262:FBB524262 EQT524262:ERF524262 EGX524262:EHJ524262 DXB524262:DXN524262 DNF524262:DNR524262 DDJ524262:DDV524262 CTN524262:CTZ524262 CJR524262:CKD524262 BZV524262:CAH524262 BPZ524262:BQL524262 BGD524262:BGP524262 AWH524262:AWT524262 AML524262:AMX524262 ACP524262:ADB524262 ST524262:TF524262 IX524262:JJ524262 E524262:X524262 WVJ458726:WVV458726 WLN458726:WLZ458726 WBR458726:WCD458726 VRV458726:VSH458726 VHZ458726:VIL458726 UYD458726:UYP458726 UOH458726:UOT458726 UEL458726:UEX458726 TUP458726:TVB458726 TKT458726:TLF458726 TAX458726:TBJ458726 SRB458726:SRN458726 SHF458726:SHR458726 RXJ458726:RXV458726 RNN458726:RNZ458726 RDR458726:RED458726 QTV458726:QUH458726 QJZ458726:QKL458726 QAD458726:QAP458726 PQH458726:PQT458726 PGL458726:PGX458726 OWP458726:OXB458726 OMT458726:ONF458726 OCX458726:ODJ458726 NTB458726:NTN458726 NJF458726:NJR458726 MZJ458726:MZV458726 MPN458726:MPZ458726 MFR458726:MGD458726 LVV458726:LWH458726 LLZ458726:LML458726 LCD458726:LCP458726 KSH458726:KST458726 KIL458726:KIX458726 JYP458726:JZB458726 JOT458726:JPF458726 JEX458726:JFJ458726 IVB458726:IVN458726 ILF458726:ILR458726 IBJ458726:IBV458726 HRN458726:HRZ458726 HHR458726:HID458726 GXV458726:GYH458726 GNZ458726:GOL458726 GED458726:GEP458726 FUH458726:FUT458726 FKL458726:FKX458726 FAP458726:FBB458726 EQT458726:ERF458726 EGX458726:EHJ458726 DXB458726:DXN458726 DNF458726:DNR458726 DDJ458726:DDV458726 CTN458726:CTZ458726 CJR458726:CKD458726 BZV458726:CAH458726 BPZ458726:BQL458726 BGD458726:BGP458726 AWH458726:AWT458726 AML458726:AMX458726 ACP458726:ADB458726 ST458726:TF458726 IX458726:JJ458726 E458726:X458726 WVJ393190:WVV393190 WLN393190:WLZ393190 WBR393190:WCD393190 VRV393190:VSH393190 VHZ393190:VIL393190 UYD393190:UYP393190 UOH393190:UOT393190 UEL393190:UEX393190 TUP393190:TVB393190 TKT393190:TLF393190 TAX393190:TBJ393190 SRB393190:SRN393190 SHF393190:SHR393190 RXJ393190:RXV393190 RNN393190:RNZ393190 RDR393190:RED393190 QTV393190:QUH393190 QJZ393190:QKL393190 QAD393190:QAP393190 PQH393190:PQT393190 PGL393190:PGX393190 OWP393190:OXB393190 OMT393190:ONF393190 OCX393190:ODJ393190 NTB393190:NTN393190 NJF393190:NJR393190 MZJ393190:MZV393190 MPN393190:MPZ393190 MFR393190:MGD393190 LVV393190:LWH393190 LLZ393190:LML393190 LCD393190:LCP393190 KSH393190:KST393190 KIL393190:KIX393190 JYP393190:JZB393190 JOT393190:JPF393190 JEX393190:JFJ393190 IVB393190:IVN393190 ILF393190:ILR393190 IBJ393190:IBV393190 HRN393190:HRZ393190 HHR393190:HID393190 GXV393190:GYH393190 GNZ393190:GOL393190 GED393190:GEP393190 FUH393190:FUT393190 FKL393190:FKX393190 FAP393190:FBB393190 EQT393190:ERF393190 EGX393190:EHJ393190 DXB393190:DXN393190 DNF393190:DNR393190 DDJ393190:DDV393190 CTN393190:CTZ393190 CJR393190:CKD393190 BZV393190:CAH393190 BPZ393190:BQL393190 BGD393190:BGP393190 AWH393190:AWT393190 AML393190:AMX393190 ACP393190:ADB393190 ST393190:TF393190 IX393190:JJ393190 E393190:X393190 WVJ327654:WVV327654 WLN327654:WLZ327654 WBR327654:WCD327654 VRV327654:VSH327654 VHZ327654:VIL327654 UYD327654:UYP327654 UOH327654:UOT327654 UEL327654:UEX327654 TUP327654:TVB327654 TKT327654:TLF327654 TAX327654:TBJ327654 SRB327654:SRN327654 SHF327654:SHR327654 RXJ327654:RXV327654 RNN327654:RNZ327654 RDR327654:RED327654 QTV327654:QUH327654 QJZ327654:QKL327654 QAD327654:QAP327654 PQH327654:PQT327654 PGL327654:PGX327654 OWP327654:OXB327654 OMT327654:ONF327654 OCX327654:ODJ327654 NTB327654:NTN327654 NJF327654:NJR327654 MZJ327654:MZV327654 MPN327654:MPZ327654 MFR327654:MGD327654 LVV327654:LWH327654 LLZ327654:LML327654 LCD327654:LCP327654 KSH327654:KST327654 KIL327654:KIX327654 JYP327654:JZB327654 JOT327654:JPF327654 JEX327654:JFJ327654 IVB327654:IVN327654 ILF327654:ILR327654 IBJ327654:IBV327654 HRN327654:HRZ327654 HHR327654:HID327654 GXV327654:GYH327654 GNZ327654:GOL327654 GED327654:GEP327654 FUH327654:FUT327654 FKL327654:FKX327654 FAP327654:FBB327654 EQT327654:ERF327654 EGX327654:EHJ327654 DXB327654:DXN327654 DNF327654:DNR327654 DDJ327654:DDV327654 CTN327654:CTZ327654 CJR327654:CKD327654 BZV327654:CAH327654 BPZ327654:BQL327654 BGD327654:BGP327654 AWH327654:AWT327654 AML327654:AMX327654 ACP327654:ADB327654 ST327654:TF327654 IX327654:JJ327654 E327654:X327654 WVJ262118:WVV262118 WLN262118:WLZ262118 WBR262118:WCD262118 VRV262118:VSH262118 VHZ262118:VIL262118 UYD262118:UYP262118 UOH262118:UOT262118 UEL262118:UEX262118 TUP262118:TVB262118 TKT262118:TLF262118 TAX262118:TBJ262118 SRB262118:SRN262118 SHF262118:SHR262118 RXJ262118:RXV262118 RNN262118:RNZ262118 RDR262118:RED262118 QTV262118:QUH262118 QJZ262118:QKL262118 QAD262118:QAP262118 PQH262118:PQT262118 PGL262118:PGX262118 OWP262118:OXB262118 OMT262118:ONF262118 OCX262118:ODJ262118 NTB262118:NTN262118 NJF262118:NJR262118 MZJ262118:MZV262118 MPN262118:MPZ262118 MFR262118:MGD262118 LVV262118:LWH262118 LLZ262118:LML262118 LCD262118:LCP262118 KSH262118:KST262118 KIL262118:KIX262118 JYP262118:JZB262118 JOT262118:JPF262118 JEX262118:JFJ262118 IVB262118:IVN262118 ILF262118:ILR262118 IBJ262118:IBV262118 HRN262118:HRZ262118 HHR262118:HID262118 GXV262118:GYH262118 GNZ262118:GOL262118 GED262118:GEP262118 FUH262118:FUT262118 FKL262118:FKX262118 FAP262118:FBB262118 EQT262118:ERF262118 EGX262118:EHJ262118 DXB262118:DXN262118 DNF262118:DNR262118 DDJ262118:DDV262118 CTN262118:CTZ262118 CJR262118:CKD262118 BZV262118:CAH262118 BPZ262118:BQL262118 BGD262118:BGP262118 AWH262118:AWT262118 AML262118:AMX262118 ACP262118:ADB262118 ST262118:TF262118 IX262118:JJ262118 E262118:X262118 WVJ196582:WVV196582 WLN196582:WLZ196582 WBR196582:WCD196582 VRV196582:VSH196582 VHZ196582:VIL196582 UYD196582:UYP196582 UOH196582:UOT196582 UEL196582:UEX196582 TUP196582:TVB196582 TKT196582:TLF196582 TAX196582:TBJ196582 SRB196582:SRN196582 SHF196582:SHR196582 RXJ196582:RXV196582 RNN196582:RNZ196582 RDR196582:RED196582 QTV196582:QUH196582 QJZ196582:QKL196582 QAD196582:QAP196582 PQH196582:PQT196582 PGL196582:PGX196582 OWP196582:OXB196582 OMT196582:ONF196582 OCX196582:ODJ196582 NTB196582:NTN196582 NJF196582:NJR196582 MZJ196582:MZV196582 MPN196582:MPZ196582 MFR196582:MGD196582 LVV196582:LWH196582 LLZ196582:LML196582 LCD196582:LCP196582 KSH196582:KST196582 KIL196582:KIX196582 JYP196582:JZB196582 JOT196582:JPF196582 JEX196582:JFJ196582 IVB196582:IVN196582 ILF196582:ILR196582 IBJ196582:IBV196582 HRN196582:HRZ196582 HHR196582:HID196582 GXV196582:GYH196582 GNZ196582:GOL196582 GED196582:GEP196582 FUH196582:FUT196582 FKL196582:FKX196582 FAP196582:FBB196582 EQT196582:ERF196582 EGX196582:EHJ196582 DXB196582:DXN196582 DNF196582:DNR196582 DDJ196582:DDV196582 CTN196582:CTZ196582 CJR196582:CKD196582 BZV196582:CAH196582 BPZ196582:BQL196582 BGD196582:BGP196582 AWH196582:AWT196582 AML196582:AMX196582 ACP196582:ADB196582 ST196582:TF196582 IX196582:JJ196582 E196582:X196582 WVJ131046:WVV131046 WLN131046:WLZ131046 WBR131046:WCD131046 VRV131046:VSH131046 VHZ131046:VIL131046 UYD131046:UYP131046 UOH131046:UOT131046 UEL131046:UEX131046 TUP131046:TVB131046 TKT131046:TLF131046 TAX131046:TBJ131046 SRB131046:SRN131046 SHF131046:SHR131046 RXJ131046:RXV131046 RNN131046:RNZ131046 RDR131046:RED131046 QTV131046:QUH131046 QJZ131046:QKL131046 QAD131046:QAP131046 PQH131046:PQT131046 PGL131046:PGX131046 OWP131046:OXB131046 OMT131046:ONF131046 OCX131046:ODJ131046 NTB131046:NTN131046 NJF131046:NJR131046 MZJ131046:MZV131046 MPN131046:MPZ131046 MFR131046:MGD131046 LVV131046:LWH131046 LLZ131046:LML131046 LCD131046:LCP131046 KSH131046:KST131046 KIL131046:KIX131046 JYP131046:JZB131046 JOT131046:JPF131046 JEX131046:JFJ131046 IVB131046:IVN131046 ILF131046:ILR131046 IBJ131046:IBV131046 HRN131046:HRZ131046 HHR131046:HID131046 GXV131046:GYH131046 GNZ131046:GOL131046 GED131046:GEP131046 FUH131046:FUT131046 FKL131046:FKX131046 FAP131046:FBB131046 EQT131046:ERF131046 EGX131046:EHJ131046 DXB131046:DXN131046 DNF131046:DNR131046 DDJ131046:DDV131046 CTN131046:CTZ131046 CJR131046:CKD131046 BZV131046:CAH131046 BPZ131046:BQL131046 BGD131046:BGP131046 AWH131046:AWT131046 AML131046:AMX131046 ACP131046:ADB131046 ST131046:TF131046 IX131046:JJ131046 E131046:X131046 WVJ65510:WVV65510 WLN65510:WLZ65510 WBR65510:WCD65510 VRV65510:VSH65510 VHZ65510:VIL65510 UYD65510:UYP65510 UOH65510:UOT65510 UEL65510:UEX65510 TUP65510:TVB65510 TKT65510:TLF65510 TAX65510:TBJ65510 SRB65510:SRN65510 SHF65510:SHR65510 RXJ65510:RXV65510 RNN65510:RNZ65510 RDR65510:RED65510 QTV65510:QUH65510 QJZ65510:QKL65510 QAD65510:QAP65510 PQH65510:PQT65510 PGL65510:PGX65510 OWP65510:OXB65510 OMT65510:ONF65510 OCX65510:ODJ65510 NTB65510:NTN65510 NJF65510:NJR65510 MZJ65510:MZV65510 MPN65510:MPZ65510 MFR65510:MGD65510 LVV65510:LWH65510 LLZ65510:LML65510 LCD65510:LCP65510 KSH65510:KST65510 KIL65510:KIX65510 JYP65510:JZB65510 JOT65510:JPF65510 JEX65510:JFJ65510 IVB65510:IVN65510 ILF65510:ILR65510 IBJ65510:IBV65510 HRN65510:HRZ65510 HHR65510:HID65510 GXV65510:GYH65510 GNZ65510:GOL65510 GED65510:GEP65510 FUH65510:FUT65510 FKL65510:FKX65510 FAP65510:FBB65510 EQT65510:ERF65510 EGX65510:EHJ65510 DXB65510:DXN65510 DNF65510:DNR65510 DDJ65510:DDV65510 CTN65510:CTZ65510 CJR65510:CKD65510 BZV65510:CAH65510 BPZ65510:BQL65510 BGD65510:BGP65510 AWH65510:AWT65510 AML65510:AMX65510 ACP65510:ADB65510 ST65510:TF65510 IX65510:JJ65510 E65510:X65510 WVJ32:WVV32 WLN32:WLZ32 WBR32:WCD32 VRV32:VSH32 VHZ32:VIL32 UYD32:UYP32 UOH32:UOT32 UEL32:UEX32 TUP32:TVB32 TKT32:TLF32 TAX32:TBJ32 SRB32:SRN32 SHF32:SHR32 RXJ32:RXV32 RNN32:RNZ32 RDR32:RED32 QTV32:QUH32 QJZ32:QKL32 QAD32:QAP32 PQH32:PQT32 PGL32:PGX32 OWP32:OXB32 OMT32:ONF32 OCX32:ODJ32 NTB32:NTN32 NJF32:NJR32 MZJ32:MZV32 MPN32:MPZ32 MFR32:MGD32 LVV32:LWH32 LLZ32:LML32 LCD32:LCP32 KSH32:KST32 KIL32:KIX32 JYP32:JZB32 JOT32:JPF32 JEX32:JFJ32 IVB32:IVN32 ILF32:ILR32 IBJ32:IBV32 HRN32:HRZ32 HHR32:HID32 GXV32:GYH32 GNZ32:GOL32 GED32:GEP32 FUH32:FUT32 FKL32:FKX32 FAP32:FBB32 EQT32:ERF32 EGX32:EHJ32 DXB32:DXN32 DNF32:DNR32 DDJ32:DDV32 CTN32:CTZ32 CJR32:CKD32 BZV32:CAH32 BPZ32:BQL32 BGD32:BGP32 AWH32:AWT32 AML32:AMX32 ACP32:ADB32 ST32:TF32 IX32:JJ32 WVJ983012:WVV983012 WLN983012:WLZ983012 WBR983012:WCD983012 VRV983012:VSH983012 VHZ983012:VIL983012 UYD983012:UYP983012 UOH983012:UOT983012 UEL983012:UEX983012 TUP983012:TVB983012 TKT983012:TLF983012 TAX983012:TBJ983012 SRB983012:SRN983012 SHF983012:SHR983012 RXJ983012:RXV983012 RNN983012:RNZ983012 RDR983012:RED983012 QTV983012:QUH983012 QJZ983012:QKL983012 QAD983012:QAP983012 PQH983012:PQT983012 PGL983012:PGX983012 OWP983012:OXB983012 OMT983012:ONF983012 OCX983012:ODJ983012 NTB983012:NTN983012 NJF983012:NJR983012 MZJ983012:MZV983012 MPN983012:MPZ983012 MFR983012:MGD983012 LVV983012:LWH983012 LLZ983012:LML983012 LCD983012:LCP983012 KSH983012:KST983012 KIL983012:KIX983012 JYP983012:JZB983012 JOT983012:JPF983012 JEX983012:JFJ983012 IVB983012:IVN983012 ILF983012:ILR983012 IBJ983012:IBV983012 HRN983012:HRZ983012 HHR983012:HID983012 GXV983012:GYH983012 GNZ983012:GOL983012 GED983012:GEP983012 FUH983012:FUT983012 FKL983012:FKX983012 FAP983012:FBB983012 EQT983012:ERF983012 EGX983012:EHJ983012 DXB983012:DXN983012 DNF983012:DNR983012 DDJ983012:DDV983012 CTN983012:CTZ983012 CJR983012:CKD983012 BZV983012:CAH983012 BPZ983012:BQL983012 BGD983012:BGP983012 AWH983012:AWT983012 AML983012:AMX983012 ACP983012:ADB983012 ST983012:TF983012 IX983012:JJ983012 E983012:X983012 WVJ917476:WVV917476 WLN917476:WLZ917476 WBR917476:WCD917476 VRV917476:VSH917476 VHZ917476:VIL917476 UYD917476:UYP917476 UOH917476:UOT917476 UEL917476:UEX917476 TUP917476:TVB917476 TKT917476:TLF917476 TAX917476:TBJ917476 SRB917476:SRN917476 SHF917476:SHR917476 RXJ917476:RXV917476 RNN917476:RNZ917476 RDR917476:RED917476 QTV917476:QUH917476 QJZ917476:QKL917476 QAD917476:QAP917476 PQH917476:PQT917476 PGL917476:PGX917476 OWP917476:OXB917476 OMT917476:ONF917476 OCX917476:ODJ917476 NTB917476:NTN917476 NJF917476:NJR917476 MZJ917476:MZV917476 MPN917476:MPZ917476 MFR917476:MGD917476 LVV917476:LWH917476 LLZ917476:LML917476 LCD917476:LCP917476 KSH917476:KST917476 KIL917476:KIX917476 JYP917476:JZB917476 JOT917476:JPF917476 JEX917476:JFJ917476 IVB917476:IVN917476 ILF917476:ILR917476 IBJ917476:IBV917476 HRN917476:HRZ917476 HHR917476:HID917476 GXV917476:GYH917476 GNZ917476:GOL917476 GED917476:GEP917476 FUH917476:FUT917476 FKL917476:FKX917476 FAP917476:FBB917476 EQT917476:ERF917476 EGX917476:EHJ917476 DXB917476:DXN917476 DNF917476:DNR917476 DDJ917476:DDV917476 CTN917476:CTZ917476 CJR917476:CKD917476 BZV917476:CAH917476 BPZ917476:BQL917476 BGD917476:BGP917476 AWH917476:AWT917476 AML917476:AMX917476 ACP917476:ADB917476 ST917476:TF917476 IX917476:JJ917476 E917476:X917476 WVJ851940:WVV851940 WLN851940:WLZ851940 WBR851940:WCD851940 VRV851940:VSH851940 VHZ851940:VIL851940 UYD851940:UYP851940 UOH851940:UOT851940 UEL851940:UEX851940 TUP851940:TVB851940 TKT851940:TLF851940 TAX851940:TBJ851940 SRB851940:SRN851940 SHF851940:SHR851940 RXJ851940:RXV851940 RNN851940:RNZ851940 RDR851940:RED851940 QTV851940:QUH851940 QJZ851940:QKL851940 QAD851940:QAP851940 PQH851940:PQT851940 PGL851940:PGX851940 OWP851940:OXB851940 OMT851940:ONF851940 OCX851940:ODJ851940 NTB851940:NTN851940 NJF851940:NJR851940 MZJ851940:MZV851940 MPN851940:MPZ851940 MFR851940:MGD851940 LVV851940:LWH851940 LLZ851940:LML851940 LCD851940:LCP851940 KSH851940:KST851940 KIL851940:KIX851940 JYP851940:JZB851940 JOT851940:JPF851940 JEX851940:JFJ851940 IVB851940:IVN851940 ILF851940:ILR851940 IBJ851940:IBV851940 HRN851940:HRZ851940 HHR851940:HID851940 GXV851940:GYH851940 GNZ851940:GOL851940 GED851940:GEP851940 FUH851940:FUT851940 FKL851940:FKX851940 FAP851940:FBB851940 EQT851940:ERF851940 EGX851940:EHJ851940 DXB851940:DXN851940 DNF851940:DNR851940 DDJ851940:DDV851940 CTN851940:CTZ851940 CJR851940:CKD851940 BZV851940:CAH851940 BPZ851940:BQL851940 BGD851940:BGP851940 AWH851940:AWT851940 AML851940:AMX851940 ACP851940:ADB851940 ST851940:TF851940 IX851940:JJ851940 E851940:X851940 WVJ786404:WVV786404 WLN786404:WLZ786404 WBR786404:WCD786404 VRV786404:VSH786404 VHZ786404:VIL786404 UYD786404:UYP786404 UOH786404:UOT786404 UEL786404:UEX786404 TUP786404:TVB786404 TKT786404:TLF786404 TAX786404:TBJ786404 SRB786404:SRN786404 SHF786404:SHR786404 RXJ786404:RXV786404 RNN786404:RNZ786404 RDR786404:RED786404 QTV786404:QUH786404 QJZ786404:QKL786404 QAD786404:QAP786404 PQH786404:PQT786404 PGL786404:PGX786404 OWP786404:OXB786404 OMT786404:ONF786404 OCX786404:ODJ786404 NTB786404:NTN786404 NJF786404:NJR786404 MZJ786404:MZV786404 MPN786404:MPZ786404 MFR786404:MGD786404 LVV786404:LWH786404 LLZ786404:LML786404 LCD786404:LCP786404 KSH786404:KST786404 KIL786404:KIX786404 JYP786404:JZB786404 JOT786404:JPF786404 JEX786404:JFJ786404 IVB786404:IVN786404 ILF786404:ILR786404 IBJ786404:IBV786404 HRN786404:HRZ786404 HHR786404:HID786404 GXV786404:GYH786404 GNZ786404:GOL786404 GED786404:GEP786404 FUH786404:FUT786404 FKL786404:FKX786404 FAP786404:FBB786404 EQT786404:ERF786404 EGX786404:EHJ786404 DXB786404:DXN786404 DNF786404:DNR786404 DDJ786404:DDV786404 CTN786404:CTZ786404 CJR786404:CKD786404 BZV786404:CAH786404 BPZ786404:BQL786404 BGD786404:BGP786404 AWH786404:AWT786404 AML786404:AMX786404 ACP786404:ADB786404 ST786404:TF786404 IX786404:JJ786404 E786404:X786404 WVJ720868:WVV720868 WLN720868:WLZ720868 WBR720868:WCD720868 VRV720868:VSH720868 VHZ720868:VIL720868 UYD720868:UYP720868 UOH720868:UOT720868 UEL720868:UEX720868 TUP720868:TVB720868 TKT720868:TLF720868 TAX720868:TBJ720868 SRB720868:SRN720868 SHF720868:SHR720868 RXJ720868:RXV720868 RNN720868:RNZ720868 RDR720868:RED720868 QTV720868:QUH720868 QJZ720868:QKL720868 QAD720868:QAP720868 PQH720868:PQT720868 PGL720868:PGX720868 OWP720868:OXB720868 OMT720868:ONF720868 OCX720868:ODJ720868 NTB720868:NTN720868 NJF720868:NJR720868 MZJ720868:MZV720868 MPN720868:MPZ720868 MFR720868:MGD720868 LVV720868:LWH720868 LLZ720868:LML720868 LCD720868:LCP720868 KSH720868:KST720868 KIL720868:KIX720868 JYP720868:JZB720868 JOT720868:JPF720868 JEX720868:JFJ720868 IVB720868:IVN720868 ILF720868:ILR720868 IBJ720868:IBV720868 HRN720868:HRZ720868 HHR720868:HID720868 GXV720868:GYH720868 GNZ720868:GOL720868 GED720868:GEP720868 FUH720868:FUT720868 FKL720868:FKX720868 FAP720868:FBB720868 EQT720868:ERF720868 EGX720868:EHJ720868 DXB720868:DXN720868 DNF720868:DNR720868 DDJ720868:DDV720868 CTN720868:CTZ720868 CJR720868:CKD720868 BZV720868:CAH720868 BPZ720868:BQL720868 BGD720868:BGP720868 AWH720868:AWT720868 AML720868:AMX720868 ACP720868:ADB720868 ST720868:TF720868 IX720868:JJ720868 E720868:X720868 WVJ655332:WVV655332 WLN655332:WLZ655332 WBR655332:WCD655332 VRV655332:VSH655332 VHZ655332:VIL655332 UYD655332:UYP655332 UOH655332:UOT655332 UEL655332:UEX655332 TUP655332:TVB655332 TKT655332:TLF655332 TAX655332:TBJ655332 SRB655332:SRN655332 SHF655332:SHR655332 RXJ655332:RXV655332 RNN655332:RNZ655332 RDR655332:RED655332 QTV655332:QUH655332 QJZ655332:QKL655332 QAD655332:QAP655332 PQH655332:PQT655332 PGL655332:PGX655332 OWP655332:OXB655332 OMT655332:ONF655332 OCX655332:ODJ655332 NTB655332:NTN655332 NJF655332:NJR655332 MZJ655332:MZV655332 MPN655332:MPZ655332 MFR655332:MGD655332 LVV655332:LWH655332 LLZ655332:LML655332 LCD655332:LCP655332 KSH655332:KST655332 KIL655332:KIX655332 JYP655332:JZB655332 JOT655332:JPF655332 JEX655332:JFJ655332 IVB655332:IVN655332 ILF655332:ILR655332 IBJ655332:IBV655332 HRN655332:HRZ655332 HHR655332:HID655332 GXV655332:GYH655332 GNZ655332:GOL655332 GED655332:GEP655332 FUH655332:FUT655332 FKL655332:FKX655332 FAP655332:FBB655332 EQT655332:ERF655332 EGX655332:EHJ655332 DXB655332:DXN655332 DNF655332:DNR655332 DDJ655332:DDV655332 CTN655332:CTZ655332 CJR655332:CKD655332 BZV655332:CAH655332 BPZ655332:BQL655332 BGD655332:BGP655332 AWH655332:AWT655332 AML655332:AMX655332 ACP655332:ADB655332 ST655332:TF655332 IX655332:JJ655332 E655332:X655332 WVJ589796:WVV589796 WLN589796:WLZ589796 WBR589796:WCD589796 VRV589796:VSH589796 VHZ589796:VIL589796 UYD589796:UYP589796 UOH589796:UOT589796 UEL589796:UEX589796 TUP589796:TVB589796 TKT589796:TLF589796 TAX589796:TBJ589796 SRB589796:SRN589796 SHF589796:SHR589796 RXJ589796:RXV589796 RNN589796:RNZ589796 RDR589796:RED589796 QTV589796:QUH589796 QJZ589796:QKL589796 QAD589796:QAP589796 PQH589796:PQT589796 PGL589796:PGX589796 OWP589796:OXB589796 OMT589796:ONF589796 OCX589796:ODJ589796 NTB589796:NTN589796 NJF589796:NJR589796 MZJ589796:MZV589796 MPN589796:MPZ589796 MFR589796:MGD589796 LVV589796:LWH589796 LLZ589796:LML589796 LCD589796:LCP589796 KSH589796:KST589796 KIL589796:KIX589796 JYP589796:JZB589796 JOT589796:JPF589796 JEX589796:JFJ589796 IVB589796:IVN589796 ILF589796:ILR589796 IBJ589796:IBV589796 HRN589796:HRZ589796 HHR589796:HID589796 GXV589796:GYH589796 GNZ589796:GOL589796 GED589796:GEP589796 FUH589796:FUT589796 FKL589796:FKX589796 FAP589796:FBB589796 EQT589796:ERF589796 EGX589796:EHJ589796 DXB589796:DXN589796 DNF589796:DNR589796 DDJ589796:DDV589796 CTN589796:CTZ589796 CJR589796:CKD589796 BZV589796:CAH589796 BPZ589796:BQL589796 BGD589796:BGP589796 AWH589796:AWT589796 AML589796:AMX589796 ACP589796:ADB589796 ST589796:TF589796 IX589796:JJ589796 E589796:X589796 WVJ524260:WVV524260 WLN524260:WLZ524260 WBR524260:WCD524260 VRV524260:VSH524260 VHZ524260:VIL524260 UYD524260:UYP524260 UOH524260:UOT524260 UEL524260:UEX524260 TUP524260:TVB524260 TKT524260:TLF524260 TAX524260:TBJ524260 SRB524260:SRN524260 SHF524260:SHR524260 RXJ524260:RXV524260 RNN524260:RNZ524260 RDR524260:RED524260 QTV524260:QUH524260 QJZ524260:QKL524260 QAD524260:QAP524260 PQH524260:PQT524260 PGL524260:PGX524260 OWP524260:OXB524260 OMT524260:ONF524260 OCX524260:ODJ524260 NTB524260:NTN524260 NJF524260:NJR524260 MZJ524260:MZV524260 MPN524260:MPZ524260 MFR524260:MGD524260 LVV524260:LWH524260 LLZ524260:LML524260 LCD524260:LCP524260 KSH524260:KST524260 KIL524260:KIX524260 JYP524260:JZB524260 JOT524260:JPF524260 JEX524260:JFJ524260 IVB524260:IVN524260 ILF524260:ILR524260 IBJ524260:IBV524260 HRN524260:HRZ524260 HHR524260:HID524260 GXV524260:GYH524260 GNZ524260:GOL524260 GED524260:GEP524260 FUH524260:FUT524260 FKL524260:FKX524260 FAP524260:FBB524260 EQT524260:ERF524260 EGX524260:EHJ524260 DXB524260:DXN524260 DNF524260:DNR524260 DDJ524260:DDV524260 CTN524260:CTZ524260 CJR524260:CKD524260 BZV524260:CAH524260 BPZ524260:BQL524260 BGD524260:BGP524260 AWH524260:AWT524260 AML524260:AMX524260 ACP524260:ADB524260 ST524260:TF524260 IX524260:JJ524260 E524260:X524260 WVJ458724:WVV458724 WLN458724:WLZ458724 WBR458724:WCD458724 VRV458724:VSH458724 VHZ458724:VIL458724 UYD458724:UYP458724 UOH458724:UOT458724 UEL458724:UEX458724 TUP458724:TVB458724 TKT458724:TLF458724 TAX458724:TBJ458724 SRB458724:SRN458724 SHF458724:SHR458724 RXJ458724:RXV458724 RNN458724:RNZ458724 RDR458724:RED458724 QTV458724:QUH458724 QJZ458724:QKL458724 QAD458724:QAP458724 PQH458724:PQT458724 PGL458724:PGX458724 OWP458724:OXB458724 OMT458724:ONF458724 OCX458724:ODJ458724 NTB458724:NTN458724 NJF458724:NJR458724 MZJ458724:MZV458724 MPN458724:MPZ458724 MFR458724:MGD458724 LVV458724:LWH458724 LLZ458724:LML458724 LCD458724:LCP458724 KSH458724:KST458724 KIL458724:KIX458724 JYP458724:JZB458724 JOT458724:JPF458724 JEX458724:JFJ458724 IVB458724:IVN458724 ILF458724:ILR458724 IBJ458724:IBV458724 HRN458724:HRZ458724 HHR458724:HID458724 GXV458724:GYH458724 GNZ458724:GOL458724 GED458724:GEP458724 FUH458724:FUT458724 FKL458724:FKX458724 FAP458724:FBB458724 EQT458724:ERF458724 EGX458724:EHJ458724 DXB458724:DXN458724 DNF458724:DNR458724 DDJ458724:DDV458724 CTN458724:CTZ458724 CJR458724:CKD458724 BZV458724:CAH458724 BPZ458724:BQL458724 BGD458724:BGP458724 AWH458724:AWT458724 AML458724:AMX458724 ACP458724:ADB458724 ST458724:TF458724 IX458724:JJ458724 E458724:X458724 WVJ393188:WVV393188 WLN393188:WLZ393188 WBR393188:WCD393188 VRV393188:VSH393188 VHZ393188:VIL393188 UYD393188:UYP393188 UOH393188:UOT393188 UEL393188:UEX393188 TUP393188:TVB393188 TKT393188:TLF393188 TAX393188:TBJ393188 SRB393188:SRN393188 SHF393188:SHR393188 RXJ393188:RXV393188 RNN393188:RNZ393188 RDR393188:RED393188 QTV393188:QUH393188 QJZ393188:QKL393188 QAD393188:QAP393188 PQH393188:PQT393188 PGL393188:PGX393188 OWP393188:OXB393188 OMT393188:ONF393188 OCX393188:ODJ393188 NTB393188:NTN393188 NJF393188:NJR393188 MZJ393188:MZV393188 MPN393188:MPZ393188 MFR393188:MGD393188 LVV393188:LWH393188 LLZ393188:LML393188 LCD393188:LCP393188 KSH393188:KST393188 KIL393188:KIX393188 JYP393188:JZB393188 JOT393188:JPF393188 JEX393188:JFJ393188 IVB393188:IVN393188 ILF393188:ILR393188 IBJ393188:IBV393188 HRN393188:HRZ393188 HHR393188:HID393188 GXV393188:GYH393188 GNZ393188:GOL393188 GED393188:GEP393188 FUH393188:FUT393188 FKL393188:FKX393188 FAP393188:FBB393188 EQT393188:ERF393188 EGX393188:EHJ393188 DXB393188:DXN393188 DNF393188:DNR393188 DDJ393188:DDV393188 CTN393188:CTZ393188 CJR393188:CKD393188 BZV393188:CAH393188 BPZ393188:BQL393188 BGD393188:BGP393188 AWH393188:AWT393188 AML393188:AMX393188 ACP393188:ADB393188 ST393188:TF393188 IX393188:JJ393188 E393188:X393188 WVJ327652:WVV327652 WLN327652:WLZ327652 WBR327652:WCD327652 VRV327652:VSH327652 VHZ327652:VIL327652 UYD327652:UYP327652 UOH327652:UOT327652 UEL327652:UEX327652 TUP327652:TVB327652 TKT327652:TLF327652 TAX327652:TBJ327652 SRB327652:SRN327652 SHF327652:SHR327652 RXJ327652:RXV327652 RNN327652:RNZ327652 RDR327652:RED327652 QTV327652:QUH327652 QJZ327652:QKL327652 QAD327652:QAP327652 PQH327652:PQT327652 PGL327652:PGX327652 OWP327652:OXB327652 OMT327652:ONF327652 OCX327652:ODJ327652 NTB327652:NTN327652 NJF327652:NJR327652 MZJ327652:MZV327652 MPN327652:MPZ327652 MFR327652:MGD327652 LVV327652:LWH327652 LLZ327652:LML327652 LCD327652:LCP327652 KSH327652:KST327652 KIL327652:KIX327652 JYP327652:JZB327652 JOT327652:JPF327652 JEX327652:JFJ327652 IVB327652:IVN327652 ILF327652:ILR327652 IBJ327652:IBV327652 HRN327652:HRZ327652 HHR327652:HID327652 GXV327652:GYH327652 GNZ327652:GOL327652 GED327652:GEP327652 FUH327652:FUT327652 FKL327652:FKX327652 FAP327652:FBB327652 EQT327652:ERF327652 EGX327652:EHJ327652 DXB327652:DXN327652 DNF327652:DNR327652 DDJ327652:DDV327652 CTN327652:CTZ327652 CJR327652:CKD327652 BZV327652:CAH327652 BPZ327652:BQL327652 BGD327652:BGP327652 AWH327652:AWT327652 AML327652:AMX327652 ACP327652:ADB327652 ST327652:TF327652 IX327652:JJ327652 E327652:X327652 WVJ262116:WVV262116 WLN262116:WLZ262116 WBR262116:WCD262116 VRV262116:VSH262116 VHZ262116:VIL262116 UYD262116:UYP262116 UOH262116:UOT262116 UEL262116:UEX262116 TUP262116:TVB262116 TKT262116:TLF262116 TAX262116:TBJ262116 SRB262116:SRN262116 SHF262116:SHR262116 RXJ262116:RXV262116 RNN262116:RNZ262116 RDR262116:RED262116 QTV262116:QUH262116 QJZ262116:QKL262116 QAD262116:QAP262116 PQH262116:PQT262116 PGL262116:PGX262116 OWP262116:OXB262116 OMT262116:ONF262116 OCX262116:ODJ262116 NTB262116:NTN262116 NJF262116:NJR262116 MZJ262116:MZV262116 MPN262116:MPZ262116 MFR262116:MGD262116 LVV262116:LWH262116 LLZ262116:LML262116 LCD262116:LCP262116 KSH262116:KST262116 KIL262116:KIX262116 JYP262116:JZB262116 JOT262116:JPF262116 JEX262116:JFJ262116 IVB262116:IVN262116 ILF262116:ILR262116 IBJ262116:IBV262116 HRN262116:HRZ262116 HHR262116:HID262116 GXV262116:GYH262116 GNZ262116:GOL262116 GED262116:GEP262116 FUH262116:FUT262116 FKL262116:FKX262116 FAP262116:FBB262116 EQT262116:ERF262116 EGX262116:EHJ262116 DXB262116:DXN262116 DNF262116:DNR262116 DDJ262116:DDV262116 CTN262116:CTZ262116 CJR262116:CKD262116 BZV262116:CAH262116 BPZ262116:BQL262116 BGD262116:BGP262116 AWH262116:AWT262116 AML262116:AMX262116 ACP262116:ADB262116 ST262116:TF262116 IX262116:JJ262116 E262116:X262116 WVJ196580:WVV196580 WLN196580:WLZ196580 WBR196580:WCD196580 VRV196580:VSH196580 VHZ196580:VIL196580 UYD196580:UYP196580 UOH196580:UOT196580 UEL196580:UEX196580 TUP196580:TVB196580 TKT196580:TLF196580 TAX196580:TBJ196580 SRB196580:SRN196580 SHF196580:SHR196580 RXJ196580:RXV196580 RNN196580:RNZ196580 RDR196580:RED196580 QTV196580:QUH196580 QJZ196580:QKL196580 QAD196580:QAP196580 PQH196580:PQT196580 PGL196580:PGX196580 OWP196580:OXB196580 OMT196580:ONF196580 OCX196580:ODJ196580 NTB196580:NTN196580 NJF196580:NJR196580 MZJ196580:MZV196580 MPN196580:MPZ196580 MFR196580:MGD196580 LVV196580:LWH196580 LLZ196580:LML196580 LCD196580:LCP196580 KSH196580:KST196580 KIL196580:KIX196580 JYP196580:JZB196580 JOT196580:JPF196580 JEX196580:JFJ196580 IVB196580:IVN196580 ILF196580:ILR196580 IBJ196580:IBV196580 HRN196580:HRZ196580 HHR196580:HID196580 GXV196580:GYH196580 GNZ196580:GOL196580 GED196580:GEP196580 FUH196580:FUT196580 FKL196580:FKX196580 FAP196580:FBB196580 EQT196580:ERF196580 EGX196580:EHJ196580 DXB196580:DXN196580 DNF196580:DNR196580 DDJ196580:DDV196580 CTN196580:CTZ196580 CJR196580:CKD196580 BZV196580:CAH196580 BPZ196580:BQL196580 BGD196580:BGP196580 AWH196580:AWT196580 AML196580:AMX196580 ACP196580:ADB196580 ST196580:TF196580 IX196580:JJ196580 E196580:X196580 WVJ131044:WVV131044 WLN131044:WLZ131044 WBR131044:WCD131044 VRV131044:VSH131044 VHZ131044:VIL131044 UYD131044:UYP131044 UOH131044:UOT131044 UEL131044:UEX131044 TUP131044:TVB131044 TKT131044:TLF131044 TAX131044:TBJ131044 SRB131044:SRN131044 SHF131044:SHR131044 RXJ131044:RXV131044 RNN131044:RNZ131044 RDR131044:RED131044 QTV131044:QUH131044 QJZ131044:QKL131044 QAD131044:QAP131044 PQH131044:PQT131044 PGL131044:PGX131044 OWP131044:OXB131044 OMT131044:ONF131044 OCX131044:ODJ131044 NTB131044:NTN131044 NJF131044:NJR131044 MZJ131044:MZV131044 MPN131044:MPZ131044 MFR131044:MGD131044 LVV131044:LWH131044 LLZ131044:LML131044 LCD131044:LCP131044 KSH131044:KST131044 KIL131044:KIX131044 JYP131044:JZB131044 JOT131044:JPF131044 JEX131044:JFJ131044 IVB131044:IVN131044 ILF131044:ILR131044 IBJ131044:IBV131044 HRN131044:HRZ131044 HHR131044:HID131044 GXV131044:GYH131044 GNZ131044:GOL131044 GED131044:GEP131044 FUH131044:FUT131044 FKL131044:FKX131044 FAP131044:FBB131044 EQT131044:ERF131044 EGX131044:EHJ131044 DXB131044:DXN131044 DNF131044:DNR131044 DDJ131044:DDV131044 CTN131044:CTZ131044 CJR131044:CKD131044 BZV131044:CAH131044 BPZ131044:BQL131044 BGD131044:BGP131044 AWH131044:AWT131044 AML131044:AMX131044 ACP131044:ADB131044 ST131044:TF131044 IX131044:JJ131044 E131044:X131044 WVJ65508:WVV65508 WLN65508:WLZ65508 WBR65508:WCD65508 VRV65508:VSH65508 VHZ65508:VIL65508 UYD65508:UYP65508 UOH65508:UOT65508 UEL65508:UEX65508 TUP65508:TVB65508 TKT65508:TLF65508 TAX65508:TBJ65508 SRB65508:SRN65508 SHF65508:SHR65508 RXJ65508:RXV65508 RNN65508:RNZ65508 RDR65508:RED65508 QTV65508:QUH65508 QJZ65508:QKL65508 QAD65508:QAP65508 PQH65508:PQT65508 PGL65508:PGX65508 OWP65508:OXB65508 OMT65508:ONF65508 OCX65508:ODJ65508 NTB65508:NTN65508 NJF65508:NJR65508 MZJ65508:MZV65508 MPN65508:MPZ65508 MFR65508:MGD65508 LVV65508:LWH65508 LLZ65508:LML65508 LCD65508:LCP65508 KSH65508:KST65508 KIL65508:KIX65508 JYP65508:JZB65508 JOT65508:JPF65508 JEX65508:JFJ65508 IVB65508:IVN65508 ILF65508:ILR65508 IBJ65508:IBV65508 HRN65508:HRZ65508 HHR65508:HID65508 GXV65508:GYH65508 GNZ65508:GOL65508 GED65508:GEP65508 FUH65508:FUT65508 FKL65508:FKX65508 FAP65508:FBB65508 EQT65508:ERF65508 EGX65508:EHJ65508 DXB65508:DXN65508 DNF65508:DNR65508 DDJ65508:DDV65508 CTN65508:CTZ65508 CJR65508:CKD65508 BZV65508:CAH65508 BPZ65508:BQL65508 BGD65508:BGP65508 AWH65508:AWT65508 AML65508:AMX65508 ACP65508:ADB65508 ST65508:TF65508 IX65508:JJ65508 E65508:X65508 WVJ30:WVV30 WLN30:WLZ30 WBR30:WCD30 VRV30:VSH30 VHZ30:VIL30 UYD30:UYP30 UOH30:UOT30 UEL30:UEX30 TUP30:TVB30 TKT30:TLF30 TAX30:TBJ30 SRB30:SRN30 SHF30:SHR30 RXJ30:RXV30 RNN30:RNZ30 RDR30:RED30 QTV30:QUH30 QJZ30:QKL30 QAD30:QAP30 PQH30:PQT30 PGL30:PGX30 OWP30:OXB30 OMT30:ONF30 OCX30:ODJ30 NTB30:NTN30 NJF30:NJR30 MZJ30:MZV30 MPN30:MPZ30 MFR30:MGD30 LVV30:LWH30 LLZ30:LML30 LCD30:LCP30 KSH30:KST30 KIL30:KIX30 JYP30:JZB30 JOT30:JPF30 JEX30:JFJ30 IVB30:IVN30 ILF30:ILR30 IBJ30:IBV30 HRN30:HRZ30 HHR30:HID30 GXV30:GYH30 GNZ30:GOL30 GED30:GEP30 FUH30:FUT30 FKL30:FKX30 FAP30:FBB30 EQT30:ERF30 EGX30:EHJ30 DXB30:DXN30 DNF30:DNR30 DDJ30:DDV30 CTN30:CTZ30 CJR30:CKD30 BZV30:CAH30 BPZ30:BQL30 BGD30:BGP30 AWH30:AWT30 AML30:AMX30 ACP30:ADB30 ST30:TF30 IX30:JJ30 WVJ982998:WVV982998 WLN982998:WLZ982998 WBR982998:WCD982998 VRV982998:VSH982998 VHZ982998:VIL982998 UYD982998:UYP982998 UOH982998:UOT982998 UEL982998:UEX982998 TUP982998:TVB982998 TKT982998:TLF982998 TAX982998:TBJ982998 SRB982998:SRN982998 SHF982998:SHR982998 RXJ982998:RXV982998 RNN982998:RNZ982998 RDR982998:RED982998 QTV982998:QUH982998 QJZ982998:QKL982998 QAD982998:QAP982998 PQH982998:PQT982998 PGL982998:PGX982998 OWP982998:OXB982998 OMT982998:ONF982998 OCX982998:ODJ982998 NTB982998:NTN982998 NJF982998:NJR982998 MZJ982998:MZV982998 MPN982998:MPZ982998 MFR982998:MGD982998 LVV982998:LWH982998 LLZ982998:LML982998 LCD982998:LCP982998 KSH982998:KST982998 KIL982998:KIX982998 JYP982998:JZB982998 JOT982998:JPF982998 JEX982998:JFJ982998 IVB982998:IVN982998 ILF982998:ILR982998 IBJ982998:IBV982998 HRN982998:HRZ982998 HHR982998:HID982998 GXV982998:GYH982998 GNZ982998:GOL982998 GED982998:GEP982998 FUH982998:FUT982998 FKL982998:FKX982998 FAP982998:FBB982998 EQT982998:ERF982998 EGX982998:EHJ982998 DXB982998:DXN982998 DNF982998:DNR982998 DDJ982998:DDV982998 CTN982998:CTZ982998 CJR982998:CKD982998 BZV982998:CAH982998 BPZ982998:BQL982998 BGD982998:BGP982998 AWH982998:AWT982998 AML982998:AMX982998 ACP982998:ADB982998 ST982998:TF982998 IX982998:JJ982998 E982998:X982998 WVJ917462:WVV917462 WLN917462:WLZ917462 WBR917462:WCD917462 VRV917462:VSH917462 VHZ917462:VIL917462 UYD917462:UYP917462 UOH917462:UOT917462 UEL917462:UEX917462 TUP917462:TVB917462 TKT917462:TLF917462 TAX917462:TBJ917462 SRB917462:SRN917462 SHF917462:SHR917462 RXJ917462:RXV917462 RNN917462:RNZ917462 RDR917462:RED917462 QTV917462:QUH917462 QJZ917462:QKL917462 QAD917462:QAP917462 PQH917462:PQT917462 PGL917462:PGX917462 OWP917462:OXB917462 OMT917462:ONF917462 OCX917462:ODJ917462 NTB917462:NTN917462 NJF917462:NJR917462 MZJ917462:MZV917462 MPN917462:MPZ917462 MFR917462:MGD917462 LVV917462:LWH917462 LLZ917462:LML917462 LCD917462:LCP917462 KSH917462:KST917462 KIL917462:KIX917462 JYP917462:JZB917462 JOT917462:JPF917462 JEX917462:JFJ917462 IVB917462:IVN917462 ILF917462:ILR917462 IBJ917462:IBV917462 HRN917462:HRZ917462 HHR917462:HID917462 GXV917462:GYH917462 GNZ917462:GOL917462 GED917462:GEP917462 FUH917462:FUT917462 FKL917462:FKX917462 FAP917462:FBB917462 EQT917462:ERF917462 EGX917462:EHJ917462 DXB917462:DXN917462 DNF917462:DNR917462 DDJ917462:DDV917462 CTN917462:CTZ917462 CJR917462:CKD917462 BZV917462:CAH917462 BPZ917462:BQL917462 BGD917462:BGP917462 AWH917462:AWT917462 AML917462:AMX917462 ACP917462:ADB917462 ST917462:TF917462 IX917462:JJ917462 E917462:X917462 WVJ851926:WVV851926 WLN851926:WLZ851926 WBR851926:WCD851926 VRV851926:VSH851926 VHZ851926:VIL851926 UYD851926:UYP851926 UOH851926:UOT851926 UEL851926:UEX851926 TUP851926:TVB851926 TKT851926:TLF851926 TAX851926:TBJ851926 SRB851926:SRN851926 SHF851926:SHR851926 RXJ851926:RXV851926 RNN851926:RNZ851926 RDR851926:RED851926 QTV851926:QUH851926 QJZ851926:QKL851926 QAD851926:QAP851926 PQH851926:PQT851926 PGL851926:PGX851926 OWP851926:OXB851926 OMT851926:ONF851926 OCX851926:ODJ851926 NTB851926:NTN851926 NJF851926:NJR851926 MZJ851926:MZV851926 MPN851926:MPZ851926 MFR851926:MGD851926 LVV851926:LWH851926 LLZ851926:LML851926 LCD851926:LCP851926 KSH851926:KST851926 KIL851926:KIX851926 JYP851926:JZB851926 JOT851926:JPF851926 JEX851926:JFJ851926 IVB851926:IVN851926 ILF851926:ILR851926 IBJ851926:IBV851926 HRN851926:HRZ851926 HHR851926:HID851926 GXV851926:GYH851926 GNZ851926:GOL851926 GED851926:GEP851926 FUH851926:FUT851926 FKL851926:FKX851926 FAP851926:FBB851926 EQT851926:ERF851926 EGX851926:EHJ851926 DXB851926:DXN851926 DNF851926:DNR851926 DDJ851926:DDV851926 CTN851926:CTZ851926 CJR851926:CKD851926 BZV851926:CAH851926 BPZ851926:BQL851926 BGD851926:BGP851926 AWH851926:AWT851926 AML851926:AMX851926 ACP851926:ADB851926 ST851926:TF851926 IX851926:JJ851926 E851926:X851926 WVJ786390:WVV786390 WLN786390:WLZ786390 WBR786390:WCD786390 VRV786390:VSH786390 VHZ786390:VIL786390 UYD786390:UYP786390 UOH786390:UOT786390 UEL786390:UEX786390 TUP786390:TVB786390 TKT786390:TLF786390 TAX786390:TBJ786390 SRB786390:SRN786390 SHF786390:SHR786390 RXJ786390:RXV786390 RNN786390:RNZ786390 RDR786390:RED786390 QTV786390:QUH786390 QJZ786390:QKL786390 QAD786390:QAP786390 PQH786390:PQT786390 PGL786390:PGX786390 OWP786390:OXB786390 OMT786390:ONF786390 OCX786390:ODJ786390 NTB786390:NTN786390 NJF786390:NJR786390 MZJ786390:MZV786390 MPN786390:MPZ786390 MFR786390:MGD786390 LVV786390:LWH786390 LLZ786390:LML786390 LCD786390:LCP786390 KSH786390:KST786390 KIL786390:KIX786390 JYP786390:JZB786390 JOT786390:JPF786390 JEX786390:JFJ786390 IVB786390:IVN786390 ILF786390:ILR786390 IBJ786390:IBV786390 HRN786390:HRZ786390 HHR786390:HID786390 GXV786390:GYH786390 GNZ786390:GOL786390 GED786390:GEP786390 FUH786390:FUT786390 FKL786390:FKX786390 FAP786390:FBB786390 EQT786390:ERF786390 EGX786390:EHJ786390 DXB786390:DXN786390 DNF786390:DNR786390 DDJ786390:DDV786390 CTN786390:CTZ786390 CJR786390:CKD786390 BZV786390:CAH786390 BPZ786390:BQL786390 BGD786390:BGP786390 AWH786390:AWT786390 AML786390:AMX786390 ACP786390:ADB786390 ST786390:TF786390 IX786390:JJ786390 E786390:X786390 WVJ720854:WVV720854 WLN720854:WLZ720854 WBR720854:WCD720854 VRV720854:VSH720854 VHZ720854:VIL720854 UYD720854:UYP720854 UOH720854:UOT720854 UEL720854:UEX720854 TUP720854:TVB720854 TKT720854:TLF720854 TAX720854:TBJ720854 SRB720854:SRN720854 SHF720854:SHR720854 RXJ720854:RXV720854 RNN720854:RNZ720854 RDR720854:RED720854 QTV720854:QUH720854 QJZ720854:QKL720854 QAD720854:QAP720854 PQH720854:PQT720854 PGL720854:PGX720854 OWP720854:OXB720854 OMT720854:ONF720854 OCX720854:ODJ720854 NTB720854:NTN720854 NJF720854:NJR720854 MZJ720854:MZV720854 MPN720854:MPZ720854 MFR720854:MGD720854 LVV720854:LWH720854 LLZ720854:LML720854 LCD720854:LCP720854 KSH720854:KST720854 KIL720854:KIX720854 JYP720854:JZB720854 JOT720854:JPF720854 JEX720854:JFJ720854 IVB720854:IVN720854 ILF720854:ILR720854 IBJ720854:IBV720854 HRN720854:HRZ720854 HHR720854:HID720854 GXV720854:GYH720854 GNZ720854:GOL720854 GED720854:GEP720854 FUH720854:FUT720854 FKL720854:FKX720854 FAP720854:FBB720854 EQT720854:ERF720854 EGX720854:EHJ720854 DXB720854:DXN720854 DNF720854:DNR720854 DDJ720854:DDV720854 CTN720854:CTZ720854 CJR720854:CKD720854 BZV720854:CAH720854 BPZ720854:BQL720854 BGD720854:BGP720854 AWH720854:AWT720854 AML720854:AMX720854 ACP720854:ADB720854 ST720854:TF720854 IX720854:JJ720854 E720854:X720854 WVJ655318:WVV655318 WLN655318:WLZ655318 WBR655318:WCD655318 VRV655318:VSH655318 VHZ655318:VIL655318 UYD655318:UYP655318 UOH655318:UOT655318 UEL655318:UEX655318 TUP655318:TVB655318 TKT655318:TLF655318 TAX655318:TBJ655318 SRB655318:SRN655318 SHF655318:SHR655318 RXJ655318:RXV655318 RNN655318:RNZ655318 RDR655318:RED655318 QTV655318:QUH655318 QJZ655318:QKL655318 QAD655318:QAP655318 PQH655318:PQT655318 PGL655318:PGX655318 OWP655318:OXB655318 OMT655318:ONF655318 OCX655318:ODJ655318 NTB655318:NTN655318 NJF655318:NJR655318 MZJ655318:MZV655318 MPN655318:MPZ655318 MFR655318:MGD655318 LVV655318:LWH655318 LLZ655318:LML655318 LCD655318:LCP655318 KSH655318:KST655318 KIL655318:KIX655318 JYP655318:JZB655318 JOT655318:JPF655318 JEX655318:JFJ655318 IVB655318:IVN655318 ILF655318:ILR655318 IBJ655318:IBV655318 HRN655318:HRZ655318 HHR655318:HID655318 GXV655318:GYH655318 GNZ655318:GOL655318 GED655318:GEP655318 FUH655318:FUT655318 FKL655318:FKX655318 FAP655318:FBB655318 EQT655318:ERF655318 EGX655318:EHJ655318 DXB655318:DXN655318 DNF655318:DNR655318 DDJ655318:DDV655318 CTN655318:CTZ655318 CJR655318:CKD655318 BZV655318:CAH655318 BPZ655318:BQL655318 BGD655318:BGP655318 AWH655318:AWT655318 AML655318:AMX655318 ACP655318:ADB655318 ST655318:TF655318 IX655318:JJ655318 E655318:X655318 WVJ589782:WVV589782 WLN589782:WLZ589782 WBR589782:WCD589782 VRV589782:VSH589782 VHZ589782:VIL589782 UYD589782:UYP589782 UOH589782:UOT589782 UEL589782:UEX589782 TUP589782:TVB589782 TKT589782:TLF589782 TAX589782:TBJ589782 SRB589782:SRN589782 SHF589782:SHR589782 RXJ589782:RXV589782 RNN589782:RNZ589782 RDR589782:RED589782 QTV589782:QUH589782 QJZ589782:QKL589782 QAD589782:QAP589782 PQH589782:PQT589782 PGL589782:PGX589782 OWP589782:OXB589782 OMT589782:ONF589782 OCX589782:ODJ589782 NTB589782:NTN589782 NJF589782:NJR589782 MZJ589782:MZV589782 MPN589782:MPZ589782 MFR589782:MGD589782 LVV589782:LWH589782 LLZ589782:LML589782 LCD589782:LCP589782 KSH589782:KST589782 KIL589782:KIX589782 JYP589782:JZB589782 JOT589782:JPF589782 JEX589782:JFJ589782 IVB589782:IVN589782 ILF589782:ILR589782 IBJ589782:IBV589782 HRN589782:HRZ589782 HHR589782:HID589782 GXV589782:GYH589782 GNZ589782:GOL589782 GED589782:GEP589782 FUH589782:FUT589782 FKL589782:FKX589782 FAP589782:FBB589782 EQT589782:ERF589782 EGX589782:EHJ589782 DXB589782:DXN589782 DNF589782:DNR589782 DDJ589782:DDV589782 CTN589782:CTZ589782 CJR589782:CKD589782 BZV589782:CAH589782 BPZ589782:BQL589782 BGD589782:BGP589782 AWH589782:AWT589782 AML589782:AMX589782 ACP589782:ADB589782 ST589782:TF589782 IX589782:JJ589782 E589782:X589782 WVJ524246:WVV524246 WLN524246:WLZ524246 WBR524246:WCD524246 VRV524246:VSH524246 VHZ524246:VIL524246 UYD524246:UYP524246 UOH524246:UOT524246 UEL524246:UEX524246 TUP524246:TVB524246 TKT524246:TLF524246 TAX524246:TBJ524246 SRB524246:SRN524246 SHF524246:SHR524246 RXJ524246:RXV524246 RNN524246:RNZ524246 RDR524246:RED524246 QTV524246:QUH524246 QJZ524246:QKL524246 QAD524246:QAP524246 PQH524246:PQT524246 PGL524246:PGX524246 OWP524246:OXB524246 OMT524246:ONF524246 OCX524246:ODJ524246 NTB524246:NTN524246 NJF524246:NJR524246 MZJ524246:MZV524246 MPN524246:MPZ524246 MFR524246:MGD524246 LVV524246:LWH524246 LLZ524246:LML524246 LCD524246:LCP524246 KSH524246:KST524246 KIL524246:KIX524246 JYP524246:JZB524246 JOT524246:JPF524246 JEX524246:JFJ524246 IVB524246:IVN524246 ILF524246:ILR524246 IBJ524246:IBV524246 HRN524246:HRZ524246 HHR524246:HID524246 GXV524246:GYH524246 GNZ524246:GOL524246 GED524246:GEP524246 FUH524246:FUT524246 FKL524246:FKX524246 FAP524246:FBB524246 EQT524246:ERF524246 EGX524246:EHJ524246 DXB524246:DXN524246 DNF524246:DNR524246 DDJ524246:DDV524246 CTN524246:CTZ524246 CJR524246:CKD524246 BZV524246:CAH524246 BPZ524246:BQL524246 BGD524246:BGP524246 AWH524246:AWT524246 AML524246:AMX524246 ACP524246:ADB524246 ST524246:TF524246 IX524246:JJ524246 E524246:X524246 WVJ458710:WVV458710 WLN458710:WLZ458710 WBR458710:WCD458710 VRV458710:VSH458710 VHZ458710:VIL458710 UYD458710:UYP458710 UOH458710:UOT458710 UEL458710:UEX458710 TUP458710:TVB458710 TKT458710:TLF458710 TAX458710:TBJ458710 SRB458710:SRN458710 SHF458710:SHR458710 RXJ458710:RXV458710 RNN458710:RNZ458710 RDR458710:RED458710 QTV458710:QUH458710 QJZ458710:QKL458710 QAD458710:QAP458710 PQH458710:PQT458710 PGL458710:PGX458710 OWP458710:OXB458710 OMT458710:ONF458710 OCX458710:ODJ458710 NTB458710:NTN458710 NJF458710:NJR458710 MZJ458710:MZV458710 MPN458710:MPZ458710 MFR458710:MGD458710 LVV458710:LWH458710 LLZ458710:LML458710 LCD458710:LCP458710 KSH458710:KST458710 KIL458710:KIX458710 JYP458710:JZB458710 JOT458710:JPF458710 JEX458710:JFJ458710 IVB458710:IVN458710 ILF458710:ILR458710 IBJ458710:IBV458710 HRN458710:HRZ458710 HHR458710:HID458710 GXV458710:GYH458710 GNZ458710:GOL458710 GED458710:GEP458710 FUH458710:FUT458710 FKL458710:FKX458710 FAP458710:FBB458710 EQT458710:ERF458710 EGX458710:EHJ458710 DXB458710:DXN458710 DNF458710:DNR458710 DDJ458710:DDV458710 CTN458710:CTZ458710 CJR458710:CKD458710 BZV458710:CAH458710 BPZ458710:BQL458710 BGD458710:BGP458710 AWH458710:AWT458710 AML458710:AMX458710 ACP458710:ADB458710 ST458710:TF458710 IX458710:JJ458710 E458710:X458710 WVJ393174:WVV393174 WLN393174:WLZ393174 WBR393174:WCD393174 VRV393174:VSH393174 VHZ393174:VIL393174 UYD393174:UYP393174 UOH393174:UOT393174 UEL393174:UEX393174 TUP393174:TVB393174 TKT393174:TLF393174 TAX393174:TBJ393174 SRB393174:SRN393174 SHF393174:SHR393174 RXJ393174:RXV393174 RNN393174:RNZ393174 RDR393174:RED393174 QTV393174:QUH393174 QJZ393174:QKL393174 QAD393174:QAP393174 PQH393174:PQT393174 PGL393174:PGX393174 OWP393174:OXB393174 OMT393174:ONF393174 OCX393174:ODJ393174 NTB393174:NTN393174 NJF393174:NJR393174 MZJ393174:MZV393174 MPN393174:MPZ393174 MFR393174:MGD393174 LVV393174:LWH393174 LLZ393174:LML393174 LCD393174:LCP393174 KSH393174:KST393174 KIL393174:KIX393174 JYP393174:JZB393174 JOT393174:JPF393174 JEX393174:JFJ393174 IVB393174:IVN393174 ILF393174:ILR393174 IBJ393174:IBV393174 HRN393174:HRZ393174 HHR393174:HID393174 GXV393174:GYH393174 GNZ393174:GOL393174 GED393174:GEP393174 FUH393174:FUT393174 FKL393174:FKX393174 FAP393174:FBB393174 EQT393174:ERF393174 EGX393174:EHJ393174 DXB393174:DXN393174 DNF393174:DNR393174 DDJ393174:DDV393174 CTN393174:CTZ393174 CJR393174:CKD393174 BZV393174:CAH393174 BPZ393174:BQL393174 BGD393174:BGP393174 AWH393174:AWT393174 AML393174:AMX393174 ACP393174:ADB393174 ST393174:TF393174 IX393174:JJ393174 E393174:X393174 WVJ327638:WVV327638 WLN327638:WLZ327638 WBR327638:WCD327638 VRV327638:VSH327638 VHZ327638:VIL327638 UYD327638:UYP327638 UOH327638:UOT327638 UEL327638:UEX327638 TUP327638:TVB327638 TKT327638:TLF327638 TAX327638:TBJ327638 SRB327638:SRN327638 SHF327638:SHR327638 RXJ327638:RXV327638 RNN327638:RNZ327638 RDR327638:RED327638 QTV327638:QUH327638 QJZ327638:QKL327638 QAD327638:QAP327638 PQH327638:PQT327638 PGL327638:PGX327638 OWP327638:OXB327638 OMT327638:ONF327638 OCX327638:ODJ327638 NTB327638:NTN327638 NJF327638:NJR327638 MZJ327638:MZV327638 MPN327638:MPZ327638 MFR327638:MGD327638 LVV327638:LWH327638 LLZ327638:LML327638 LCD327638:LCP327638 KSH327638:KST327638 KIL327638:KIX327638 JYP327638:JZB327638 JOT327638:JPF327638 JEX327638:JFJ327638 IVB327638:IVN327638 ILF327638:ILR327638 IBJ327638:IBV327638 HRN327638:HRZ327638 HHR327638:HID327638 GXV327638:GYH327638 GNZ327638:GOL327638 GED327638:GEP327638 FUH327638:FUT327638 FKL327638:FKX327638 FAP327638:FBB327638 EQT327638:ERF327638 EGX327638:EHJ327638 DXB327638:DXN327638 DNF327638:DNR327638 DDJ327638:DDV327638 CTN327638:CTZ327638 CJR327638:CKD327638 BZV327638:CAH327638 BPZ327638:BQL327638 BGD327638:BGP327638 AWH327638:AWT327638 AML327638:AMX327638 ACP327638:ADB327638 ST327638:TF327638 IX327638:JJ327638 E327638:X327638 WVJ262102:WVV262102 WLN262102:WLZ262102 WBR262102:WCD262102 VRV262102:VSH262102 VHZ262102:VIL262102 UYD262102:UYP262102 UOH262102:UOT262102 UEL262102:UEX262102 TUP262102:TVB262102 TKT262102:TLF262102 TAX262102:TBJ262102 SRB262102:SRN262102 SHF262102:SHR262102 RXJ262102:RXV262102 RNN262102:RNZ262102 RDR262102:RED262102 QTV262102:QUH262102 QJZ262102:QKL262102 QAD262102:QAP262102 PQH262102:PQT262102 PGL262102:PGX262102 OWP262102:OXB262102 OMT262102:ONF262102 OCX262102:ODJ262102 NTB262102:NTN262102 NJF262102:NJR262102 MZJ262102:MZV262102 MPN262102:MPZ262102 MFR262102:MGD262102 LVV262102:LWH262102 LLZ262102:LML262102 LCD262102:LCP262102 KSH262102:KST262102 KIL262102:KIX262102 JYP262102:JZB262102 JOT262102:JPF262102 JEX262102:JFJ262102 IVB262102:IVN262102 ILF262102:ILR262102 IBJ262102:IBV262102 HRN262102:HRZ262102 HHR262102:HID262102 GXV262102:GYH262102 GNZ262102:GOL262102 GED262102:GEP262102 FUH262102:FUT262102 FKL262102:FKX262102 FAP262102:FBB262102 EQT262102:ERF262102 EGX262102:EHJ262102 DXB262102:DXN262102 DNF262102:DNR262102 DDJ262102:DDV262102 CTN262102:CTZ262102 CJR262102:CKD262102 BZV262102:CAH262102 BPZ262102:BQL262102 BGD262102:BGP262102 AWH262102:AWT262102 AML262102:AMX262102 ACP262102:ADB262102 ST262102:TF262102 IX262102:JJ262102 E262102:X262102 WVJ196566:WVV196566 WLN196566:WLZ196566 WBR196566:WCD196566 VRV196566:VSH196566 VHZ196566:VIL196566 UYD196566:UYP196566 UOH196566:UOT196566 UEL196566:UEX196566 TUP196566:TVB196566 TKT196566:TLF196566 TAX196566:TBJ196566 SRB196566:SRN196566 SHF196566:SHR196566 RXJ196566:RXV196566 RNN196566:RNZ196566 RDR196566:RED196566 QTV196566:QUH196566 QJZ196566:QKL196566 QAD196566:QAP196566 PQH196566:PQT196566 PGL196566:PGX196566 OWP196566:OXB196566 OMT196566:ONF196566 OCX196566:ODJ196566 NTB196566:NTN196566 NJF196566:NJR196566 MZJ196566:MZV196566 MPN196566:MPZ196566 MFR196566:MGD196566 LVV196566:LWH196566 LLZ196566:LML196566 LCD196566:LCP196566 KSH196566:KST196566 KIL196566:KIX196566 JYP196566:JZB196566 JOT196566:JPF196566 JEX196566:JFJ196566 IVB196566:IVN196566 ILF196566:ILR196566 IBJ196566:IBV196566 HRN196566:HRZ196566 HHR196566:HID196566 GXV196566:GYH196566 GNZ196566:GOL196566 GED196566:GEP196566 FUH196566:FUT196566 FKL196566:FKX196566 FAP196566:FBB196566 EQT196566:ERF196566 EGX196566:EHJ196566 DXB196566:DXN196566 DNF196566:DNR196566 DDJ196566:DDV196566 CTN196566:CTZ196566 CJR196566:CKD196566 BZV196566:CAH196566 BPZ196566:BQL196566 BGD196566:BGP196566 AWH196566:AWT196566 AML196566:AMX196566 ACP196566:ADB196566 ST196566:TF196566 IX196566:JJ196566 E196566:X196566 WVJ131030:WVV131030 WLN131030:WLZ131030 WBR131030:WCD131030 VRV131030:VSH131030 VHZ131030:VIL131030 UYD131030:UYP131030 UOH131030:UOT131030 UEL131030:UEX131030 TUP131030:TVB131030 TKT131030:TLF131030 TAX131030:TBJ131030 SRB131030:SRN131030 SHF131030:SHR131030 RXJ131030:RXV131030 RNN131030:RNZ131030 RDR131030:RED131030 QTV131030:QUH131030 QJZ131030:QKL131030 QAD131030:QAP131030 PQH131030:PQT131030 PGL131030:PGX131030 OWP131030:OXB131030 OMT131030:ONF131030 OCX131030:ODJ131030 NTB131030:NTN131030 NJF131030:NJR131030 MZJ131030:MZV131030 MPN131030:MPZ131030 MFR131030:MGD131030 LVV131030:LWH131030 LLZ131030:LML131030 LCD131030:LCP131030 KSH131030:KST131030 KIL131030:KIX131030 JYP131030:JZB131030 JOT131030:JPF131030 JEX131030:JFJ131030 IVB131030:IVN131030 ILF131030:ILR131030 IBJ131030:IBV131030 HRN131030:HRZ131030 HHR131030:HID131030 GXV131030:GYH131030 GNZ131030:GOL131030 GED131030:GEP131030 FUH131030:FUT131030 FKL131030:FKX131030 FAP131030:FBB131030 EQT131030:ERF131030 EGX131030:EHJ131030 DXB131030:DXN131030 DNF131030:DNR131030 DDJ131030:DDV131030 CTN131030:CTZ131030 CJR131030:CKD131030 BZV131030:CAH131030 BPZ131030:BQL131030 BGD131030:BGP131030 AWH131030:AWT131030 AML131030:AMX131030 ACP131030:ADB131030 ST131030:TF131030 IX131030:JJ131030 E131030:X131030 WVJ65494:WVV65494 WLN65494:WLZ65494 WBR65494:WCD65494 VRV65494:VSH65494 VHZ65494:VIL65494 UYD65494:UYP65494 UOH65494:UOT65494 UEL65494:UEX65494 TUP65494:TVB65494 TKT65494:TLF65494 TAX65494:TBJ65494 SRB65494:SRN65494 SHF65494:SHR65494 RXJ65494:RXV65494 RNN65494:RNZ65494 RDR65494:RED65494 QTV65494:QUH65494 QJZ65494:QKL65494 QAD65494:QAP65494 PQH65494:PQT65494 PGL65494:PGX65494 OWP65494:OXB65494 OMT65494:ONF65494 OCX65494:ODJ65494 NTB65494:NTN65494 NJF65494:NJR65494 MZJ65494:MZV65494 MPN65494:MPZ65494 MFR65494:MGD65494 LVV65494:LWH65494 LLZ65494:LML65494 LCD65494:LCP65494 KSH65494:KST65494 KIL65494:KIX65494 JYP65494:JZB65494 JOT65494:JPF65494 JEX65494:JFJ65494 IVB65494:IVN65494 ILF65494:ILR65494 IBJ65494:IBV65494 HRN65494:HRZ65494 HHR65494:HID65494 GXV65494:GYH65494 GNZ65494:GOL65494 GED65494:GEP65494 FUH65494:FUT65494 FKL65494:FKX65494 FAP65494:FBB65494 EQT65494:ERF65494 EGX65494:EHJ65494 DXB65494:DXN65494 DNF65494:DNR65494 DDJ65494:DDV65494 CTN65494:CTZ65494 CJR65494:CKD65494 BZV65494:CAH65494 BPZ65494:BQL65494 BGD65494:BGP65494 AWH65494:AWT65494 AML65494:AMX65494 ACP65494:ADB65494 ST65494:TF65494 IX65494:JJ65494 E65494:X65494 WVJ16:WVV16 WLN16:WLZ16 WBR16:WCD16 VRV16:VSH16 VHZ16:VIL16 UYD16:UYP16 UOH16:UOT16 UEL16:UEX16 TUP16:TVB16 TKT16:TLF16 TAX16:TBJ16 SRB16:SRN16 SHF16:SHR16 RXJ16:RXV16 RNN16:RNZ16 RDR16:RED16 QTV16:QUH16 QJZ16:QKL16 QAD16:QAP16 PQH16:PQT16 PGL16:PGX16 OWP16:OXB16 OMT16:ONF16 OCX16:ODJ16 NTB16:NTN16 NJF16:NJR16 MZJ16:MZV16 MPN16:MPZ16 MFR16:MGD16 LVV16:LWH16 LLZ16:LML16 LCD16:LCP16 KSH16:KST16 KIL16:KIX16 JYP16:JZB16 JOT16:JPF16 JEX16:JFJ16 IVB16:IVN16 ILF16:ILR16 IBJ16:IBV16 HRN16:HRZ16 HHR16:HID16 GXV16:GYH16 GNZ16:GOL16 GED16:GEP16 FUH16:FUT16 FKL16:FKX16 FAP16:FBB16 EQT16:ERF16 EGX16:EHJ16 DXB16:DXN16 DNF16:DNR16 DDJ16:DDV16 CTN16:CTZ16 CJR16:CKD16 BZV16:CAH16 BPZ16:BQL16 BGD16:BGP16 AWH16:AWT16 AML16:AMX16 ACP16:ADB16 ST16:TF16 IX16:JJ16 WVJ983000:WVV983000 WLN983000:WLZ983000 WBR983000:WCD983000 VRV983000:VSH983000 VHZ983000:VIL983000 UYD983000:UYP983000 UOH983000:UOT983000 UEL983000:UEX983000 TUP983000:TVB983000 TKT983000:TLF983000 TAX983000:TBJ983000 SRB983000:SRN983000 SHF983000:SHR983000 RXJ983000:RXV983000 RNN983000:RNZ983000 RDR983000:RED983000 QTV983000:QUH983000 QJZ983000:QKL983000 QAD983000:QAP983000 PQH983000:PQT983000 PGL983000:PGX983000 OWP983000:OXB983000 OMT983000:ONF983000 OCX983000:ODJ983000 NTB983000:NTN983000 NJF983000:NJR983000 MZJ983000:MZV983000 MPN983000:MPZ983000 MFR983000:MGD983000 LVV983000:LWH983000 LLZ983000:LML983000 LCD983000:LCP983000 KSH983000:KST983000 KIL983000:KIX983000 JYP983000:JZB983000 JOT983000:JPF983000 JEX983000:JFJ983000 IVB983000:IVN983000 ILF983000:ILR983000 IBJ983000:IBV983000 HRN983000:HRZ983000 HHR983000:HID983000 GXV983000:GYH983000 GNZ983000:GOL983000 GED983000:GEP983000 FUH983000:FUT983000 FKL983000:FKX983000 FAP983000:FBB983000 EQT983000:ERF983000 EGX983000:EHJ983000 DXB983000:DXN983000 DNF983000:DNR983000 DDJ983000:DDV983000 CTN983000:CTZ983000 CJR983000:CKD983000 BZV983000:CAH983000 BPZ983000:BQL983000 BGD983000:BGP983000 AWH983000:AWT983000 AML983000:AMX983000 ACP983000:ADB983000 ST983000:TF983000 IX983000:JJ983000 E983000:X983000 WVJ917464:WVV917464 WLN917464:WLZ917464 WBR917464:WCD917464 VRV917464:VSH917464 VHZ917464:VIL917464 UYD917464:UYP917464 UOH917464:UOT917464 UEL917464:UEX917464 TUP917464:TVB917464 TKT917464:TLF917464 TAX917464:TBJ917464 SRB917464:SRN917464 SHF917464:SHR917464 RXJ917464:RXV917464 RNN917464:RNZ917464 RDR917464:RED917464 QTV917464:QUH917464 QJZ917464:QKL917464 QAD917464:QAP917464 PQH917464:PQT917464 PGL917464:PGX917464 OWP917464:OXB917464 OMT917464:ONF917464 OCX917464:ODJ917464 NTB917464:NTN917464 NJF917464:NJR917464 MZJ917464:MZV917464 MPN917464:MPZ917464 MFR917464:MGD917464 LVV917464:LWH917464 LLZ917464:LML917464 LCD917464:LCP917464 KSH917464:KST917464 KIL917464:KIX917464 JYP917464:JZB917464 JOT917464:JPF917464 JEX917464:JFJ917464 IVB917464:IVN917464 ILF917464:ILR917464 IBJ917464:IBV917464 HRN917464:HRZ917464 HHR917464:HID917464 GXV917464:GYH917464 GNZ917464:GOL917464 GED917464:GEP917464 FUH917464:FUT917464 FKL917464:FKX917464 FAP917464:FBB917464 EQT917464:ERF917464 EGX917464:EHJ917464 DXB917464:DXN917464 DNF917464:DNR917464 DDJ917464:DDV917464 CTN917464:CTZ917464 CJR917464:CKD917464 BZV917464:CAH917464 BPZ917464:BQL917464 BGD917464:BGP917464 AWH917464:AWT917464 AML917464:AMX917464 ACP917464:ADB917464 ST917464:TF917464 IX917464:JJ917464 E917464:X917464 WVJ851928:WVV851928 WLN851928:WLZ851928 WBR851928:WCD851928 VRV851928:VSH851928 VHZ851928:VIL851928 UYD851928:UYP851928 UOH851928:UOT851928 UEL851928:UEX851928 TUP851928:TVB851928 TKT851928:TLF851928 TAX851928:TBJ851928 SRB851928:SRN851928 SHF851928:SHR851928 RXJ851928:RXV851928 RNN851928:RNZ851928 RDR851928:RED851928 QTV851928:QUH851928 QJZ851928:QKL851928 QAD851928:QAP851928 PQH851928:PQT851928 PGL851928:PGX851928 OWP851928:OXB851928 OMT851928:ONF851928 OCX851928:ODJ851928 NTB851928:NTN851928 NJF851928:NJR851928 MZJ851928:MZV851928 MPN851928:MPZ851928 MFR851928:MGD851928 LVV851928:LWH851928 LLZ851928:LML851928 LCD851928:LCP851928 KSH851928:KST851928 KIL851928:KIX851928 JYP851928:JZB851928 JOT851928:JPF851928 JEX851928:JFJ851928 IVB851928:IVN851928 ILF851928:ILR851928 IBJ851928:IBV851928 HRN851928:HRZ851928 HHR851928:HID851928 GXV851928:GYH851928 GNZ851928:GOL851928 GED851928:GEP851928 FUH851928:FUT851928 FKL851928:FKX851928 FAP851928:FBB851928 EQT851928:ERF851928 EGX851928:EHJ851928 DXB851928:DXN851928 DNF851928:DNR851928 DDJ851928:DDV851928 CTN851928:CTZ851928 CJR851928:CKD851928 BZV851928:CAH851928 BPZ851928:BQL851928 BGD851928:BGP851928 AWH851928:AWT851928 AML851928:AMX851928 ACP851928:ADB851928 ST851928:TF851928 IX851928:JJ851928 E851928:X851928 WVJ786392:WVV786392 WLN786392:WLZ786392 WBR786392:WCD786392 VRV786392:VSH786392 VHZ786392:VIL786392 UYD786392:UYP786392 UOH786392:UOT786392 UEL786392:UEX786392 TUP786392:TVB786392 TKT786392:TLF786392 TAX786392:TBJ786392 SRB786392:SRN786392 SHF786392:SHR786392 RXJ786392:RXV786392 RNN786392:RNZ786392 RDR786392:RED786392 QTV786392:QUH786392 QJZ786392:QKL786392 QAD786392:QAP786392 PQH786392:PQT786392 PGL786392:PGX786392 OWP786392:OXB786392 OMT786392:ONF786392 OCX786392:ODJ786392 NTB786392:NTN786392 NJF786392:NJR786392 MZJ786392:MZV786392 MPN786392:MPZ786392 MFR786392:MGD786392 LVV786392:LWH786392 LLZ786392:LML786392 LCD786392:LCP786392 KSH786392:KST786392 KIL786392:KIX786392 JYP786392:JZB786392 JOT786392:JPF786392 JEX786392:JFJ786392 IVB786392:IVN786392 ILF786392:ILR786392 IBJ786392:IBV786392 HRN786392:HRZ786392 HHR786392:HID786392 GXV786392:GYH786392 GNZ786392:GOL786392 GED786392:GEP786392 FUH786392:FUT786392 FKL786392:FKX786392 FAP786392:FBB786392 EQT786392:ERF786392 EGX786392:EHJ786392 DXB786392:DXN786392 DNF786392:DNR786392 DDJ786392:DDV786392 CTN786392:CTZ786392 CJR786392:CKD786392 BZV786392:CAH786392 BPZ786392:BQL786392 BGD786392:BGP786392 AWH786392:AWT786392 AML786392:AMX786392 ACP786392:ADB786392 ST786392:TF786392 IX786392:JJ786392 E786392:X786392 WVJ720856:WVV720856 WLN720856:WLZ720856 WBR720856:WCD720856 VRV720856:VSH720856 VHZ720856:VIL720856 UYD720856:UYP720856 UOH720856:UOT720856 UEL720856:UEX720856 TUP720856:TVB720856 TKT720856:TLF720856 TAX720856:TBJ720856 SRB720856:SRN720856 SHF720856:SHR720856 RXJ720856:RXV720856 RNN720856:RNZ720856 RDR720856:RED720856 QTV720856:QUH720856 QJZ720856:QKL720856 QAD720856:QAP720856 PQH720856:PQT720856 PGL720856:PGX720856 OWP720856:OXB720856 OMT720856:ONF720856 OCX720856:ODJ720856 NTB720856:NTN720856 NJF720856:NJR720856 MZJ720856:MZV720856 MPN720856:MPZ720856 MFR720856:MGD720856 LVV720856:LWH720856 LLZ720856:LML720856 LCD720856:LCP720856 KSH720856:KST720856 KIL720856:KIX720856 JYP720856:JZB720856 JOT720856:JPF720856 JEX720856:JFJ720856 IVB720856:IVN720856 ILF720856:ILR720856 IBJ720856:IBV720856 HRN720856:HRZ720856 HHR720856:HID720856 GXV720856:GYH720856 GNZ720856:GOL720856 GED720856:GEP720856 FUH720856:FUT720856 FKL720856:FKX720856 FAP720856:FBB720856 EQT720856:ERF720856 EGX720856:EHJ720856 DXB720856:DXN720856 DNF720856:DNR720856 DDJ720856:DDV720856 CTN720856:CTZ720856 CJR720856:CKD720856 BZV720856:CAH720856 BPZ720856:BQL720856 BGD720856:BGP720856 AWH720856:AWT720856 AML720856:AMX720856 ACP720856:ADB720856 ST720856:TF720856 IX720856:JJ720856 E720856:X720856 WVJ655320:WVV655320 WLN655320:WLZ655320 WBR655320:WCD655320 VRV655320:VSH655320 VHZ655320:VIL655320 UYD655320:UYP655320 UOH655320:UOT655320 UEL655320:UEX655320 TUP655320:TVB655320 TKT655320:TLF655320 TAX655320:TBJ655320 SRB655320:SRN655320 SHF655320:SHR655320 RXJ655320:RXV655320 RNN655320:RNZ655320 RDR655320:RED655320 QTV655320:QUH655320 QJZ655320:QKL655320 QAD655320:QAP655320 PQH655320:PQT655320 PGL655320:PGX655320 OWP655320:OXB655320 OMT655320:ONF655320 OCX655320:ODJ655320 NTB655320:NTN655320 NJF655320:NJR655320 MZJ655320:MZV655320 MPN655320:MPZ655320 MFR655320:MGD655320 LVV655320:LWH655320 LLZ655320:LML655320 LCD655320:LCP655320 KSH655320:KST655320 KIL655320:KIX655320 JYP655320:JZB655320 JOT655320:JPF655320 JEX655320:JFJ655320 IVB655320:IVN655320 ILF655320:ILR655320 IBJ655320:IBV655320 HRN655320:HRZ655320 HHR655320:HID655320 GXV655320:GYH655320 GNZ655320:GOL655320 GED655320:GEP655320 FUH655320:FUT655320 FKL655320:FKX655320 FAP655320:FBB655320 EQT655320:ERF655320 EGX655320:EHJ655320 DXB655320:DXN655320 DNF655320:DNR655320 DDJ655320:DDV655320 CTN655320:CTZ655320 CJR655320:CKD655320 BZV655320:CAH655320 BPZ655320:BQL655320 BGD655320:BGP655320 AWH655320:AWT655320 AML655320:AMX655320 ACP655320:ADB655320 ST655320:TF655320 IX655320:JJ655320 E655320:X655320 WVJ589784:WVV589784 WLN589784:WLZ589784 WBR589784:WCD589784 VRV589784:VSH589784 VHZ589784:VIL589784 UYD589784:UYP589784 UOH589784:UOT589784 UEL589784:UEX589784 TUP589784:TVB589784 TKT589784:TLF589784 TAX589784:TBJ589784 SRB589784:SRN589784 SHF589784:SHR589784 RXJ589784:RXV589784 RNN589784:RNZ589784 RDR589784:RED589784 QTV589784:QUH589784 QJZ589784:QKL589784 QAD589784:QAP589784 PQH589784:PQT589784 PGL589784:PGX589784 OWP589784:OXB589784 OMT589784:ONF589784 OCX589784:ODJ589784 NTB589784:NTN589784 NJF589784:NJR589784 MZJ589784:MZV589784 MPN589784:MPZ589784 MFR589784:MGD589784 LVV589784:LWH589784 LLZ589784:LML589784 LCD589784:LCP589784 KSH589784:KST589784 KIL589784:KIX589784 JYP589784:JZB589784 JOT589784:JPF589784 JEX589784:JFJ589784 IVB589784:IVN589784 ILF589784:ILR589784 IBJ589784:IBV589784 HRN589784:HRZ589784 HHR589784:HID589784 GXV589784:GYH589784 GNZ589784:GOL589784 GED589784:GEP589784 FUH589784:FUT589784 FKL589784:FKX589784 FAP589784:FBB589784 EQT589784:ERF589784 EGX589784:EHJ589784 DXB589784:DXN589784 DNF589784:DNR589784 DDJ589784:DDV589784 CTN589784:CTZ589784 CJR589784:CKD589784 BZV589784:CAH589784 BPZ589784:BQL589784 BGD589784:BGP589784 AWH589784:AWT589784 AML589784:AMX589784 ACP589784:ADB589784 ST589784:TF589784 IX589784:JJ589784 E589784:X589784 WVJ524248:WVV524248 WLN524248:WLZ524248 WBR524248:WCD524248 VRV524248:VSH524248 VHZ524248:VIL524248 UYD524248:UYP524248 UOH524248:UOT524248 UEL524248:UEX524248 TUP524248:TVB524248 TKT524248:TLF524248 TAX524248:TBJ524248 SRB524248:SRN524248 SHF524248:SHR524248 RXJ524248:RXV524248 RNN524248:RNZ524248 RDR524248:RED524248 QTV524248:QUH524248 QJZ524248:QKL524248 QAD524248:QAP524248 PQH524248:PQT524248 PGL524248:PGX524248 OWP524248:OXB524248 OMT524248:ONF524248 OCX524248:ODJ524248 NTB524248:NTN524248 NJF524248:NJR524248 MZJ524248:MZV524248 MPN524248:MPZ524248 MFR524248:MGD524248 LVV524248:LWH524248 LLZ524248:LML524248 LCD524248:LCP524248 KSH524248:KST524248 KIL524248:KIX524248 JYP524248:JZB524248 JOT524248:JPF524248 JEX524248:JFJ524248 IVB524248:IVN524248 ILF524248:ILR524248 IBJ524248:IBV524248 HRN524248:HRZ524248 HHR524248:HID524248 GXV524248:GYH524248 GNZ524248:GOL524248 GED524248:GEP524248 FUH524248:FUT524248 FKL524248:FKX524248 FAP524248:FBB524248 EQT524248:ERF524248 EGX524248:EHJ524248 DXB524248:DXN524248 DNF524248:DNR524248 DDJ524248:DDV524248 CTN524248:CTZ524248 CJR524248:CKD524248 BZV524248:CAH524248 BPZ524248:BQL524248 BGD524248:BGP524248 AWH524248:AWT524248 AML524248:AMX524248 ACP524248:ADB524248 ST524248:TF524248 IX524248:JJ524248 E524248:X524248 WVJ458712:WVV458712 WLN458712:WLZ458712 WBR458712:WCD458712 VRV458712:VSH458712 VHZ458712:VIL458712 UYD458712:UYP458712 UOH458712:UOT458712 UEL458712:UEX458712 TUP458712:TVB458712 TKT458712:TLF458712 TAX458712:TBJ458712 SRB458712:SRN458712 SHF458712:SHR458712 RXJ458712:RXV458712 RNN458712:RNZ458712 RDR458712:RED458712 QTV458712:QUH458712 QJZ458712:QKL458712 QAD458712:QAP458712 PQH458712:PQT458712 PGL458712:PGX458712 OWP458712:OXB458712 OMT458712:ONF458712 OCX458712:ODJ458712 NTB458712:NTN458712 NJF458712:NJR458712 MZJ458712:MZV458712 MPN458712:MPZ458712 MFR458712:MGD458712 LVV458712:LWH458712 LLZ458712:LML458712 LCD458712:LCP458712 KSH458712:KST458712 KIL458712:KIX458712 JYP458712:JZB458712 JOT458712:JPF458712 JEX458712:JFJ458712 IVB458712:IVN458712 ILF458712:ILR458712 IBJ458712:IBV458712 HRN458712:HRZ458712 HHR458712:HID458712 GXV458712:GYH458712 GNZ458712:GOL458712 GED458712:GEP458712 FUH458712:FUT458712 FKL458712:FKX458712 FAP458712:FBB458712 EQT458712:ERF458712 EGX458712:EHJ458712 DXB458712:DXN458712 DNF458712:DNR458712 DDJ458712:DDV458712 CTN458712:CTZ458712 CJR458712:CKD458712 BZV458712:CAH458712 BPZ458712:BQL458712 BGD458712:BGP458712 AWH458712:AWT458712 AML458712:AMX458712 ACP458712:ADB458712 ST458712:TF458712 IX458712:JJ458712 E458712:X458712 WVJ393176:WVV393176 WLN393176:WLZ393176 WBR393176:WCD393176 VRV393176:VSH393176 VHZ393176:VIL393176 UYD393176:UYP393176 UOH393176:UOT393176 UEL393176:UEX393176 TUP393176:TVB393176 TKT393176:TLF393176 TAX393176:TBJ393176 SRB393176:SRN393176 SHF393176:SHR393176 RXJ393176:RXV393176 RNN393176:RNZ393176 RDR393176:RED393176 QTV393176:QUH393176 QJZ393176:QKL393176 QAD393176:QAP393176 PQH393176:PQT393176 PGL393176:PGX393176 OWP393176:OXB393176 OMT393176:ONF393176 OCX393176:ODJ393176 NTB393176:NTN393176 NJF393176:NJR393176 MZJ393176:MZV393176 MPN393176:MPZ393176 MFR393176:MGD393176 LVV393176:LWH393176 LLZ393176:LML393176 LCD393176:LCP393176 KSH393176:KST393176 KIL393176:KIX393176 JYP393176:JZB393176 JOT393176:JPF393176 JEX393176:JFJ393176 IVB393176:IVN393176 ILF393176:ILR393176 IBJ393176:IBV393176 HRN393176:HRZ393176 HHR393176:HID393176 GXV393176:GYH393176 GNZ393176:GOL393176 GED393176:GEP393176 FUH393176:FUT393176 FKL393176:FKX393176 FAP393176:FBB393176 EQT393176:ERF393176 EGX393176:EHJ393176 DXB393176:DXN393176 DNF393176:DNR393176 DDJ393176:DDV393176 CTN393176:CTZ393176 CJR393176:CKD393176 BZV393176:CAH393176 BPZ393176:BQL393176 BGD393176:BGP393176 AWH393176:AWT393176 AML393176:AMX393176 ACP393176:ADB393176 ST393176:TF393176 IX393176:JJ393176 E393176:X393176 WVJ327640:WVV327640 WLN327640:WLZ327640 WBR327640:WCD327640 VRV327640:VSH327640 VHZ327640:VIL327640 UYD327640:UYP327640 UOH327640:UOT327640 UEL327640:UEX327640 TUP327640:TVB327640 TKT327640:TLF327640 TAX327640:TBJ327640 SRB327640:SRN327640 SHF327640:SHR327640 RXJ327640:RXV327640 RNN327640:RNZ327640 RDR327640:RED327640 QTV327640:QUH327640 QJZ327640:QKL327640 QAD327640:QAP327640 PQH327640:PQT327640 PGL327640:PGX327640 OWP327640:OXB327640 OMT327640:ONF327640 OCX327640:ODJ327640 NTB327640:NTN327640 NJF327640:NJR327640 MZJ327640:MZV327640 MPN327640:MPZ327640 MFR327640:MGD327640 LVV327640:LWH327640 LLZ327640:LML327640 LCD327640:LCP327640 KSH327640:KST327640 KIL327640:KIX327640 JYP327640:JZB327640 JOT327640:JPF327640 JEX327640:JFJ327640 IVB327640:IVN327640 ILF327640:ILR327640 IBJ327640:IBV327640 HRN327640:HRZ327640 HHR327640:HID327640 GXV327640:GYH327640 GNZ327640:GOL327640 GED327640:GEP327640 FUH327640:FUT327640 FKL327640:FKX327640 FAP327640:FBB327640 EQT327640:ERF327640 EGX327640:EHJ327640 DXB327640:DXN327640 DNF327640:DNR327640 DDJ327640:DDV327640 CTN327640:CTZ327640 CJR327640:CKD327640 BZV327640:CAH327640 BPZ327640:BQL327640 BGD327640:BGP327640 AWH327640:AWT327640 AML327640:AMX327640 ACP327640:ADB327640 ST327640:TF327640 IX327640:JJ327640 E327640:X327640 WVJ262104:WVV262104 WLN262104:WLZ262104 WBR262104:WCD262104 VRV262104:VSH262104 VHZ262104:VIL262104 UYD262104:UYP262104 UOH262104:UOT262104 UEL262104:UEX262104 TUP262104:TVB262104 TKT262104:TLF262104 TAX262104:TBJ262104 SRB262104:SRN262104 SHF262104:SHR262104 RXJ262104:RXV262104 RNN262104:RNZ262104 RDR262104:RED262104 QTV262104:QUH262104 QJZ262104:QKL262104 QAD262104:QAP262104 PQH262104:PQT262104 PGL262104:PGX262104 OWP262104:OXB262104 OMT262104:ONF262104 OCX262104:ODJ262104 NTB262104:NTN262104 NJF262104:NJR262104 MZJ262104:MZV262104 MPN262104:MPZ262104 MFR262104:MGD262104 LVV262104:LWH262104 LLZ262104:LML262104 LCD262104:LCP262104 KSH262104:KST262104 KIL262104:KIX262104 JYP262104:JZB262104 JOT262104:JPF262104 JEX262104:JFJ262104 IVB262104:IVN262104 ILF262104:ILR262104 IBJ262104:IBV262104 HRN262104:HRZ262104 HHR262104:HID262104 GXV262104:GYH262104 GNZ262104:GOL262104 GED262104:GEP262104 FUH262104:FUT262104 FKL262104:FKX262104 FAP262104:FBB262104 EQT262104:ERF262104 EGX262104:EHJ262104 DXB262104:DXN262104 DNF262104:DNR262104 DDJ262104:DDV262104 CTN262104:CTZ262104 CJR262104:CKD262104 BZV262104:CAH262104 BPZ262104:BQL262104 BGD262104:BGP262104 AWH262104:AWT262104 AML262104:AMX262104 ACP262104:ADB262104 ST262104:TF262104 IX262104:JJ262104 E262104:X262104 WVJ196568:WVV196568 WLN196568:WLZ196568 WBR196568:WCD196568 VRV196568:VSH196568 VHZ196568:VIL196568 UYD196568:UYP196568 UOH196568:UOT196568 UEL196568:UEX196568 TUP196568:TVB196568 TKT196568:TLF196568 TAX196568:TBJ196568 SRB196568:SRN196568 SHF196568:SHR196568 RXJ196568:RXV196568 RNN196568:RNZ196568 RDR196568:RED196568 QTV196568:QUH196568 QJZ196568:QKL196568 QAD196568:QAP196568 PQH196568:PQT196568 PGL196568:PGX196568 OWP196568:OXB196568 OMT196568:ONF196568 OCX196568:ODJ196568 NTB196568:NTN196568 NJF196568:NJR196568 MZJ196568:MZV196568 MPN196568:MPZ196568 MFR196568:MGD196568 LVV196568:LWH196568 LLZ196568:LML196568 LCD196568:LCP196568 KSH196568:KST196568 KIL196568:KIX196568 JYP196568:JZB196568 JOT196568:JPF196568 JEX196568:JFJ196568 IVB196568:IVN196568 ILF196568:ILR196568 IBJ196568:IBV196568 HRN196568:HRZ196568 HHR196568:HID196568 GXV196568:GYH196568 GNZ196568:GOL196568 GED196568:GEP196568 FUH196568:FUT196568 FKL196568:FKX196568 FAP196568:FBB196568 EQT196568:ERF196568 EGX196568:EHJ196568 DXB196568:DXN196568 DNF196568:DNR196568 DDJ196568:DDV196568 CTN196568:CTZ196568 CJR196568:CKD196568 BZV196568:CAH196568 BPZ196568:BQL196568 BGD196568:BGP196568 AWH196568:AWT196568 AML196568:AMX196568 ACP196568:ADB196568 ST196568:TF196568 IX196568:JJ196568 E196568:X196568 WVJ131032:WVV131032 WLN131032:WLZ131032 WBR131032:WCD131032 VRV131032:VSH131032 VHZ131032:VIL131032 UYD131032:UYP131032 UOH131032:UOT131032 UEL131032:UEX131032 TUP131032:TVB131032 TKT131032:TLF131032 TAX131032:TBJ131032 SRB131032:SRN131032 SHF131032:SHR131032 RXJ131032:RXV131032 RNN131032:RNZ131032 RDR131032:RED131032 QTV131032:QUH131032 QJZ131032:QKL131032 QAD131032:QAP131032 PQH131032:PQT131032 PGL131032:PGX131032 OWP131032:OXB131032 OMT131032:ONF131032 OCX131032:ODJ131032 NTB131032:NTN131032 NJF131032:NJR131032 MZJ131032:MZV131032 MPN131032:MPZ131032 MFR131032:MGD131032 LVV131032:LWH131032 LLZ131032:LML131032 LCD131032:LCP131032 KSH131032:KST131032 KIL131032:KIX131032 JYP131032:JZB131032 JOT131032:JPF131032 JEX131032:JFJ131032 IVB131032:IVN131032 ILF131032:ILR131032 IBJ131032:IBV131032 HRN131032:HRZ131032 HHR131032:HID131032 GXV131032:GYH131032 GNZ131032:GOL131032 GED131032:GEP131032 FUH131032:FUT131032 FKL131032:FKX131032 FAP131032:FBB131032 EQT131032:ERF131032 EGX131032:EHJ131032 DXB131032:DXN131032 DNF131032:DNR131032 DDJ131032:DDV131032 CTN131032:CTZ131032 CJR131032:CKD131032 BZV131032:CAH131032 BPZ131032:BQL131032 BGD131032:BGP131032 AWH131032:AWT131032 AML131032:AMX131032 ACP131032:ADB131032 ST131032:TF131032 IX131032:JJ131032 E131032:X131032 WVJ65496:WVV65496 WLN65496:WLZ65496 WBR65496:WCD65496 VRV65496:VSH65496 VHZ65496:VIL65496 UYD65496:UYP65496 UOH65496:UOT65496 UEL65496:UEX65496 TUP65496:TVB65496 TKT65496:TLF65496 TAX65496:TBJ65496 SRB65496:SRN65496 SHF65496:SHR65496 RXJ65496:RXV65496 RNN65496:RNZ65496 RDR65496:RED65496 QTV65496:QUH65496 QJZ65496:QKL65496 QAD65496:QAP65496 PQH65496:PQT65496 PGL65496:PGX65496 OWP65496:OXB65496 OMT65496:ONF65496 OCX65496:ODJ65496 NTB65496:NTN65496 NJF65496:NJR65496 MZJ65496:MZV65496 MPN65496:MPZ65496 MFR65496:MGD65496 LVV65496:LWH65496 LLZ65496:LML65496 LCD65496:LCP65496 KSH65496:KST65496 KIL65496:KIX65496 JYP65496:JZB65496 JOT65496:JPF65496 JEX65496:JFJ65496 IVB65496:IVN65496 ILF65496:ILR65496 IBJ65496:IBV65496 HRN65496:HRZ65496 HHR65496:HID65496 GXV65496:GYH65496 GNZ65496:GOL65496 GED65496:GEP65496 FUH65496:FUT65496 FKL65496:FKX65496 FAP65496:FBB65496 EQT65496:ERF65496 EGX65496:EHJ65496 DXB65496:DXN65496 DNF65496:DNR65496 DDJ65496:DDV65496 CTN65496:CTZ65496 CJR65496:CKD65496 BZV65496:CAH65496 BPZ65496:BQL65496 BGD65496:BGP65496 AWH65496:AWT65496 AML65496:AMX65496 ACP65496:ADB65496 ST65496:TF65496 IX65496:JJ65496 E65496:X65496 WVJ18:WVV18 WLN18:WLZ18 WBR18:WCD18 VRV18:VSH18 VHZ18:VIL18 UYD18:UYP18 UOH18:UOT18 UEL18:UEX18 TUP18:TVB18 TKT18:TLF18 TAX18:TBJ18 SRB18:SRN18 SHF18:SHR18 RXJ18:RXV18 RNN18:RNZ18 RDR18:RED18 QTV18:QUH18 QJZ18:QKL18 QAD18:QAP18 PQH18:PQT18 PGL18:PGX18 OWP18:OXB18 OMT18:ONF18 OCX18:ODJ18 NTB18:NTN18 NJF18:NJR18 MZJ18:MZV18 MPN18:MPZ18 MFR18:MGD18 LVV18:LWH18 LLZ18:LML18 LCD18:LCP18 KSH18:KST18 KIL18:KIX18 JYP18:JZB18 JOT18:JPF18 JEX18:JFJ18 IVB18:IVN18 ILF18:ILR18 IBJ18:IBV18 HRN18:HRZ18 HHR18:HID18 GXV18:GYH18 GNZ18:GOL18 GED18:GEP18 FUH18:FUT18 FKL18:FKX18 FAP18:FBB18 EQT18:ERF18 EGX18:EHJ18 DXB18:DXN18 DNF18:DNR18 DDJ18:DDV18 CTN18:CTZ18 CJR18:CKD18 BZV18:CAH18 BPZ18:BQL18 BGD18:BGP18 AWH18:AWT18 AML18:AMX18 ACP18:ADB18 ST18:TF18 IX18:JJ18 WVJ983022:WVV983131 WLN983022:WLZ983131 WBR983022:WCD983131 VRV983022:VSH983131 VHZ983022:VIL983131 UYD983022:UYP983131 UOH983022:UOT983131 UEL983022:UEX983131 TUP983022:TVB983131 TKT983022:TLF983131 TAX983022:TBJ983131 SRB983022:SRN983131 SHF983022:SHR983131 RXJ983022:RXV983131 RNN983022:RNZ983131 RDR983022:RED983131 QTV983022:QUH983131 QJZ983022:QKL983131 QAD983022:QAP983131 PQH983022:PQT983131 PGL983022:PGX983131 OWP983022:OXB983131 OMT983022:ONF983131 OCX983022:ODJ983131 NTB983022:NTN983131 NJF983022:NJR983131 MZJ983022:MZV983131 MPN983022:MPZ983131 MFR983022:MGD983131 LVV983022:LWH983131 LLZ983022:LML983131 LCD983022:LCP983131 KSH983022:KST983131 KIL983022:KIX983131 JYP983022:JZB983131 JOT983022:JPF983131 JEX983022:JFJ983131 IVB983022:IVN983131 ILF983022:ILR983131 IBJ983022:IBV983131 HRN983022:HRZ983131 HHR983022:HID983131 GXV983022:GYH983131 GNZ983022:GOL983131 GED983022:GEP983131 FUH983022:FUT983131 FKL983022:FKX983131 FAP983022:FBB983131 EQT983022:ERF983131 EGX983022:EHJ983131 DXB983022:DXN983131 DNF983022:DNR983131 DDJ983022:DDV983131 CTN983022:CTZ983131 CJR983022:CKD983131 BZV983022:CAH983131 BPZ983022:BQL983131 BGD983022:BGP983131 AWH983022:AWT983131 AML983022:AMX983131 ACP983022:ADB983131 ST983022:TF983131 IX983022:JJ983131 E983022:X983131 WVJ917486:WVV917595 WLN917486:WLZ917595 WBR917486:WCD917595 VRV917486:VSH917595 VHZ917486:VIL917595 UYD917486:UYP917595 UOH917486:UOT917595 UEL917486:UEX917595 TUP917486:TVB917595 TKT917486:TLF917595 TAX917486:TBJ917595 SRB917486:SRN917595 SHF917486:SHR917595 RXJ917486:RXV917595 RNN917486:RNZ917595 RDR917486:RED917595 QTV917486:QUH917595 QJZ917486:QKL917595 QAD917486:QAP917595 PQH917486:PQT917595 PGL917486:PGX917595 OWP917486:OXB917595 OMT917486:ONF917595 OCX917486:ODJ917595 NTB917486:NTN917595 NJF917486:NJR917595 MZJ917486:MZV917595 MPN917486:MPZ917595 MFR917486:MGD917595 LVV917486:LWH917595 LLZ917486:LML917595 LCD917486:LCP917595 KSH917486:KST917595 KIL917486:KIX917595 JYP917486:JZB917595 JOT917486:JPF917595 JEX917486:JFJ917595 IVB917486:IVN917595 ILF917486:ILR917595 IBJ917486:IBV917595 HRN917486:HRZ917595 HHR917486:HID917595 GXV917486:GYH917595 GNZ917486:GOL917595 GED917486:GEP917595 FUH917486:FUT917595 FKL917486:FKX917595 FAP917486:FBB917595 EQT917486:ERF917595 EGX917486:EHJ917595 DXB917486:DXN917595 DNF917486:DNR917595 DDJ917486:DDV917595 CTN917486:CTZ917595 CJR917486:CKD917595 BZV917486:CAH917595 BPZ917486:BQL917595 BGD917486:BGP917595 AWH917486:AWT917595 AML917486:AMX917595 ACP917486:ADB917595 ST917486:TF917595 IX917486:JJ917595 E917486:X917595 WVJ851950:WVV852059 WLN851950:WLZ852059 WBR851950:WCD852059 VRV851950:VSH852059 VHZ851950:VIL852059 UYD851950:UYP852059 UOH851950:UOT852059 UEL851950:UEX852059 TUP851950:TVB852059 TKT851950:TLF852059 TAX851950:TBJ852059 SRB851950:SRN852059 SHF851950:SHR852059 RXJ851950:RXV852059 RNN851950:RNZ852059 RDR851950:RED852059 QTV851950:QUH852059 QJZ851950:QKL852059 QAD851950:QAP852059 PQH851950:PQT852059 PGL851950:PGX852059 OWP851950:OXB852059 OMT851950:ONF852059 OCX851950:ODJ852059 NTB851950:NTN852059 NJF851950:NJR852059 MZJ851950:MZV852059 MPN851950:MPZ852059 MFR851950:MGD852059 LVV851950:LWH852059 LLZ851950:LML852059 LCD851950:LCP852059 KSH851950:KST852059 KIL851950:KIX852059 JYP851950:JZB852059 JOT851950:JPF852059 JEX851950:JFJ852059 IVB851950:IVN852059 ILF851950:ILR852059 IBJ851950:IBV852059 HRN851950:HRZ852059 HHR851950:HID852059 GXV851950:GYH852059 GNZ851950:GOL852059 GED851950:GEP852059 FUH851950:FUT852059 FKL851950:FKX852059 FAP851950:FBB852059 EQT851950:ERF852059 EGX851950:EHJ852059 DXB851950:DXN852059 DNF851950:DNR852059 DDJ851950:DDV852059 CTN851950:CTZ852059 CJR851950:CKD852059 BZV851950:CAH852059 BPZ851950:BQL852059 BGD851950:BGP852059 AWH851950:AWT852059 AML851950:AMX852059 ACP851950:ADB852059 ST851950:TF852059 IX851950:JJ852059 E851950:X852059 WVJ786414:WVV786523 WLN786414:WLZ786523 WBR786414:WCD786523 VRV786414:VSH786523 VHZ786414:VIL786523 UYD786414:UYP786523 UOH786414:UOT786523 UEL786414:UEX786523 TUP786414:TVB786523 TKT786414:TLF786523 TAX786414:TBJ786523 SRB786414:SRN786523 SHF786414:SHR786523 RXJ786414:RXV786523 RNN786414:RNZ786523 RDR786414:RED786523 QTV786414:QUH786523 QJZ786414:QKL786523 QAD786414:QAP786523 PQH786414:PQT786523 PGL786414:PGX786523 OWP786414:OXB786523 OMT786414:ONF786523 OCX786414:ODJ786523 NTB786414:NTN786523 NJF786414:NJR786523 MZJ786414:MZV786523 MPN786414:MPZ786523 MFR786414:MGD786523 LVV786414:LWH786523 LLZ786414:LML786523 LCD786414:LCP786523 KSH786414:KST786523 KIL786414:KIX786523 JYP786414:JZB786523 JOT786414:JPF786523 JEX786414:JFJ786523 IVB786414:IVN786523 ILF786414:ILR786523 IBJ786414:IBV786523 HRN786414:HRZ786523 HHR786414:HID786523 GXV786414:GYH786523 GNZ786414:GOL786523 GED786414:GEP786523 FUH786414:FUT786523 FKL786414:FKX786523 FAP786414:FBB786523 EQT786414:ERF786523 EGX786414:EHJ786523 DXB786414:DXN786523 DNF786414:DNR786523 DDJ786414:DDV786523 CTN786414:CTZ786523 CJR786414:CKD786523 BZV786414:CAH786523 BPZ786414:BQL786523 BGD786414:BGP786523 AWH786414:AWT786523 AML786414:AMX786523 ACP786414:ADB786523 ST786414:TF786523 IX786414:JJ786523 E786414:X786523 WVJ720878:WVV720987 WLN720878:WLZ720987 WBR720878:WCD720987 VRV720878:VSH720987 VHZ720878:VIL720987 UYD720878:UYP720987 UOH720878:UOT720987 UEL720878:UEX720987 TUP720878:TVB720987 TKT720878:TLF720987 TAX720878:TBJ720987 SRB720878:SRN720987 SHF720878:SHR720987 RXJ720878:RXV720987 RNN720878:RNZ720987 RDR720878:RED720987 QTV720878:QUH720987 QJZ720878:QKL720987 QAD720878:QAP720987 PQH720878:PQT720987 PGL720878:PGX720987 OWP720878:OXB720987 OMT720878:ONF720987 OCX720878:ODJ720987 NTB720878:NTN720987 NJF720878:NJR720987 MZJ720878:MZV720987 MPN720878:MPZ720987 MFR720878:MGD720987 LVV720878:LWH720987 LLZ720878:LML720987 LCD720878:LCP720987 KSH720878:KST720987 KIL720878:KIX720987 JYP720878:JZB720987 JOT720878:JPF720987 JEX720878:JFJ720987 IVB720878:IVN720987 ILF720878:ILR720987 IBJ720878:IBV720987 HRN720878:HRZ720987 HHR720878:HID720987 GXV720878:GYH720987 GNZ720878:GOL720987 GED720878:GEP720987 FUH720878:FUT720987 FKL720878:FKX720987 FAP720878:FBB720987 EQT720878:ERF720987 EGX720878:EHJ720987 DXB720878:DXN720987 DNF720878:DNR720987 DDJ720878:DDV720987 CTN720878:CTZ720987 CJR720878:CKD720987 BZV720878:CAH720987 BPZ720878:BQL720987 BGD720878:BGP720987 AWH720878:AWT720987 AML720878:AMX720987 ACP720878:ADB720987 ST720878:TF720987 IX720878:JJ720987 E720878:X720987 WVJ655342:WVV655451 WLN655342:WLZ655451 WBR655342:WCD655451 VRV655342:VSH655451 VHZ655342:VIL655451 UYD655342:UYP655451 UOH655342:UOT655451 UEL655342:UEX655451 TUP655342:TVB655451 TKT655342:TLF655451 TAX655342:TBJ655451 SRB655342:SRN655451 SHF655342:SHR655451 RXJ655342:RXV655451 RNN655342:RNZ655451 RDR655342:RED655451 QTV655342:QUH655451 QJZ655342:QKL655451 QAD655342:QAP655451 PQH655342:PQT655451 PGL655342:PGX655451 OWP655342:OXB655451 OMT655342:ONF655451 OCX655342:ODJ655451 NTB655342:NTN655451 NJF655342:NJR655451 MZJ655342:MZV655451 MPN655342:MPZ655451 MFR655342:MGD655451 LVV655342:LWH655451 LLZ655342:LML655451 LCD655342:LCP655451 KSH655342:KST655451 KIL655342:KIX655451 JYP655342:JZB655451 JOT655342:JPF655451 JEX655342:JFJ655451 IVB655342:IVN655451 ILF655342:ILR655451 IBJ655342:IBV655451 HRN655342:HRZ655451 HHR655342:HID655451 GXV655342:GYH655451 GNZ655342:GOL655451 GED655342:GEP655451 FUH655342:FUT655451 FKL655342:FKX655451 FAP655342:FBB655451 EQT655342:ERF655451 EGX655342:EHJ655451 DXB655342:DXN655451 DNF655342:DNR655451 DDJ655342:DDV655451 CTN655342:CTZ655451 CJR655342:CKD655451 BZV655342:CAH655451 BPZ655342:BQL655451 BGD655342:BGP655451 AWH655342:AWT655451 AML655342:AMX655451 ACP655342:ADB655451 ST655342:TF655451 IX655342:JJ655451 E655342:X655451 WVJ589806:WVV589915 WLN589806:WLZ589915 WBR589806:WCD589915 VRV589806:VSH589915 VHZ589806:VIL589915 UYD589806:UYP589915 UOH589806:UOT589915 UEL589806:UEX589915 TUP589806:TVB589915 TKT589806:TLF589915 TAX589806:TBJ589915 SRB589806:SRN589915 SHF589806:SHR589915 RXJ589806:RXV589915 RNN589806:RNZ589915 RDR589806:RED589915 QTV589806:QUH589915 QJZ589806:QKL589915 QAD589806:QAP589915 PQH589806:PQT589915 PGL589806:PGX589915 OWP589806:OXB589915 OMT589806:ONF589915 OCX589806:ODJ589915 NTB589806:NTN589915 NJF589806:NJR589915 MZJ589806:MZV589915 MPN589806:MPZ589915 MFR589806:MGD589915 LVV589806:LWH589915 LLZ589806:LML589915 LCD589806:LCP589915 KSH589806:KST589915 KIL589806:KIX589915 JYP589806:JZB589915 JOT589806:JPF589915 JEX589806:JFJ589915 IVB589806:IVN589915 ILF589806:ILR589915 IBJ589806:IBV589915 HRN589806:HRZ589915 HHR589806:HID589915 GXV589806:GYH589915 GNZ589806:GOL589915 GED589806:GEP589915 FUH589806:FUT589915 FKL589806:FKX589915 FAP589806:FBB589915 EQT589806:ERF589915 EGX589806:EHJ589915 DXB589806:DXN589915 DNF589806:DNR589915 DDJ589806:DDV589915 CTN589806:CTZ589915 CJR589806:CKD589915 BZV589806:CAH589915 BPZ589806:BQL589915 BGD589806:BGP589915 AWH589806:AWT589915 AML589806:AMX589915 ACP589806:ADB589915 ST589806:TF589915 IX589806:JJ589915 E589806:X589915 WVJ524270:WVV524379 WLN524270:WLZ524379 WBR524270:WCD524379 VRV524270:VSH524379 VHZ524270:VIL524379 UYD524270:UYP524379 UOH524270:UOT524379 UEL524270:UEX524379 TUP524270:TVB524379 TKT524270:TLF524379 TAX524270:TBJ524379 SRB524270:SRN524379 SHF524270:SHR524379 RXJ524270:RXV524379 RNN524270:RNZ524379 RDR524270:RED524379 QTV524270:QUH524379 QJZ524270:QKL524379 QAD524270:QAP524379 PQH524270:PQT524379 PGL524270:PGX524379 OWP524270:OXB524379 OMT524270:ONF524379 OCX524270:ODJ524379 NTB524270:NTN524379 NJF524270:NJR524379 MZJ524270:MZV524379 MPN524270:MPZ524379 MFR524270:MGD524379 LVV524270:LWH524379 LLZ524270:LML524379 LCD524270:LCP524379 KSH524270:KST524379 KIL524270:KIX524379 JYP524270:JZB524379 JOT524270:JPF524379 JEX524270:JFJ524379 IVB524270:IVN524379 ILF524270:ILR524379 IBJ524270:IBV524379 HRN524270:HRZ524379 HHR524270:HID524379 GXV524270:GYH524379 GNZ524270:GOL524379 GED524270:GEP524379 FUH524270:FUT524379 FKL524270:FKX524379 FAP524270:FBB524379 EQT524270:ERF524379 EGX524270:EHJ524379 DXB524270:DXN524379 DNF524270:DNR524379 DDJ524270:DDV524379 CTN524270:CTZ524379 CJR524270:CKD524379 BZV524270:CAH524379 BPZ524270:BQL524379 BGD524270:BGP524379 AWH524270:AWT524379 AML524270:AMX524379 ACP524270:ADB524379 ST524270:TF524379 IX524270:JJ524379 E524270:X524379 WVJ458734:WVV458843 WLN458734:WLZ458843 WBR458734:WCD458843 VRV458734:VSH458843 VHZ458734:VIL458843 UYD458734:UYP458843 UOH458734:UOT458843 UEL458734:UEX458843 TUP458734:TVB458843 TKT458734:TLF458843 TAX458734:TBJ458843 SRB458734:SRN458843 SHF458734:SHR458843 RXJ458734:RXV458843 RNN458734:RNZ458843 RDR458734:RED458843 QTV458734:QUH458843 QJZ458734:QKL458843 QAD458734:QAP458843 PQH458734:PQT458843 PGL458734:PGX458843 OWP458734:OXB458843 OMT458734:ONF458843 OCX458734:ODJ458843 NTB458734:NTN458843 NJF458734:NJR458843 MZJ458734:MZV458843 MPN458734:MPZ458843 MFR458734:MGD458843 LVV458734:LWH458843 LLZ458734:LML458843 LCD458734:LCP458843 KSH458734:KST458843 KIL458734:KIX458843 JYP458734:JZB458843 JOT458734:JPF458843 JEX458734:JFJ458843 IVB458734:IVN458843 ILF458734:ILR458843 IBJ458734:IBV458843 HRN458734:HRZ458843 HHR458734:HID458843 GXV458734:GYH458843 GNZ458734:GOL458843 GED458734:GEP458843 FUH458734:FUT458843 FKL458734:FKX458843 FAP458734:FBB458843 EQT458734:ERF458843 EGX458734:EHJ458843 DXB458734:DXN458843 DNF458734:DNR458843 DDJ458734:DDV458843 CTN458734:CTZ458843 CJR458734:CKD458843 BZV458734:CAH458843 BPZ458734:BQL458843 BGD458734:BGP458843 AWH458734:AWT458843 AML458734:AMX458843 ACP458734:ADB458843 ST458734:TF458843 IX458734:JJ458843 E458734:X458843 WVJ393198:WVV393307 WLN393198:WLZ393307 WBR393198:WCD393307 VRV393198:VSH393307 VHZ393198:VIL393307 UYD393198:UYP393307 UOH393198:UOT393307 UEL393198:UEX393307 TUP393198:TVB393307 TKT393198:TLF393307 TAX393198:TBJ393307 SRB393198:SRN393307 SHF393198:SHR393307 RXJ393198:RXV393307 RNN393198:RNZ393307 RDR393198:RED393307 QTV393198:QUH393307 QJZ393198:QKL393307 QAD393198:QAP393307 PQH393198:PQT393307 PGL393198:PGX393307 OWP393198:OXB393307 OMT393198:ONF393307 OCX393198:ODJ393307 NTB393198:NTN393307 NJF393198:NJR393307 MZJ393198:MZV393307 MPN393198:MPZ393307 MFR393198:MGD393307 LVV393198:LWH393307 LLZ393198:LML393307 LCD393198:LCP393307 KSH393198:KST393307 KIL393198:KIX393307 JYP393198:JZB393307 JOT393198:JPF393307 JEX393198:JFJ393307 IVB393198:IVN393307 ILF393198:ILR393307 IBJ393198:IBV393307 HRN393198:HRZ393307 HHR393198:HID393307 GXV393198:GYH393307 GNZ393198:GOL393307 GED393198:GEP393307 FUH393198:FUT393307 FKL393198:FKX393307 FAP393198:FBB393307 EQT393198:ERF393307 EGX393198:EHJ393307 DXB393198:DXN393307 DNF393198:DNR393307 DDJ393198:DDV393307 CTN393198:CTZ393307 CJR393198:CKD393307 BZV393198:CAH393307 BPZ393198:BQL393307 BGD393198:BGP393307 AWH393198:AWT393307 AML393198:AMX393307 ACP393198:ADB393307 ST393198:TF393307 IX393198:JJ393307 E393198:X393307 WVJ327662:WVV327771 WLN327662:WLZ327771 WBR327662:WCD327771 VRV327662:VSH327771 VHZ327662:VIL327771 UYD327662:UYP327771 UOH327662:UOT327771 UEL327662:UEX327771 TUP327662:TVB327771 TKT327662:TLF327771 TAX327662:TBJ327771 SRB327662:SRN327771 SHF327662:SHR327771 RXJ327662:RXV327771 RNN327662:RNZ327771 RDR327662:RED327771 QTV327662:QUH327771 QJZ327662:QKL327771 QAD327662:QAP327771 PQH327662:PQT327771 PGL327662:PGX327771 OWP327662:OXB327771 OMT327662:ONF327771 OCX327662:ODJ327771 NTB327662:NTN327771 NJF327662:NJR327771 MZJ327662:MZV327771 MPN327662:MPZ327771 MFR327662:MGD327771 LVV327662:LWH327771 LLZ327662:LML327771 LCD327662:LCP327771 KSH327662:KST327771 KIL327662:KIX327771 JYP327662:JZB327771 JOT327662:JPF327771 JEX327662:JFJ327771 IVB327662:IVN327771 ILF327662:ILR327771 IBJ327662:IBV327771 HRN327662:HRZ327771 HHR327662:HID327771 GXV327662:GYH327771 GNZ327662:GOL327771 GED327662:GEP327771 FUH327662:FUT327771 FKL327662:FKX327771 FAP327662:FBB327771 EQT327662:ERF327771 EGX327662:EHJ327771 DXB327662:DXN327771 DNF327662:DNR327771 DDJ327662:DDV327771 CTN327662:CTZ327771 CJR327662:CKD327771 BZV327662:CAH327771 BPZ327662:BQL327771 BGD327662:BGP327771 AWH327662:AWT327771 AML327662:AMX327771 ACP327662:ADB327771 ST327662:TF327771 IX327662:JJ327771 E327662:X327771 WVJ262126:WVV262235 WLN262126:WLZ262235 WBR262126:WCD262235 VRV262126:VSH262235 VHZ262126:VIL262235 UYD262126:UYP262235 UOH262126:UOT262235 UEL262126:UEX262235 TUP262126:TVB262235 TKT262126:TLF262235 TAX262126:TBJ262235 SRB262126:SRN262235 SHF262126:SHR262235 RXJ262126:RXV262235 RNN262126:RNZ262235 RDR262126:RED262235 QTV262126:QUH262235 QJZ262126:QKL262235 QAD262126:QAP262235 PQH262126:PQT262235 PGL262126:PGX262235 OWP262126:OXB262235 OMT262126:ONF262235 OCX262126:ODJ262235 NTB262126:NTN262235 NJF262126:NJR262235 MZJ262126:MZV262235 MPN262126:MPZ262235 MFR262126:MGD262235 LVV262126:LWH262235 LLZ262126:LML262235 LCD262126:LCP262235 KSH262126:KST262235 KIL262126:KIX262235 JYP262126:JZB262235 JOT262126:JPF262235 JEX262126:JFJ262235 IVB262126:IVN262235 ILF262126:ILR262235 IBJ262126:IBV262235 HRN262126:HRZ262235 HHR262126:HID262235 GXV262126:GYH262235 GNZ262126:GOL262235 GED262126:GEP262235 FUH262126:FUT262235 FKL262126:FKX262235 FAP262126:FBB262235 EQT262126:ERF262235 EGX262126:EHJ262235 DXB262126:DXN262235 DNF262126:DNR262235 DDJ262126:DDV262235 CTN262126:CTZ262235 CJR262126:CKD262235 BZV262126:CAH262235 BPZ262126:BQL262235 BGD262126:BGP262235 AWH262126:AWT262235 AML262126:AMX262235 ACP262126:ADB262235 ST262126:TF262235 IX262126:JJ262235 E262126:X262235 WVJ196590:WVV196699 WLN196590:WLZ196699 WBR196590:WCD196699 VRV196590:VSH196699 VHZ196590:VIL196699 UYD196590:UYP196699 UOH196590:UOT196699 UEL196590:UEX196699 TUP196590:TVB196699 TKT196590:TLF196699 TAX196590:TBJ196699 SRB196590:SRN196699 SHF196590:SHR196699 RXJ196590:RXV196699 RNN196590:RNZ196699 RDR196590:RED196699 QTV196590:QUH196699 QJZ196590:QKL196699 QAD196590:QAP196699 PQH196590:PQT196699 PGL196590:PGX196699 OWP196590:OXB196699 OMT196590:ONF196699 OCX196590:ODJ196699 NTB196590:NTN196699 NJF196590:NJR196699 MZJ196590:MZV196699 MPN196590:MPZ196699 MFR196590:MGD196699 LVV196590:LWH196699 LLZ196590:LML196699 LCD196590:LCP196699 KSH196590:KST196699 KIL196590:KIX196699 JYP196590:JZB196699 JOT196590:JPF196699 JEX196590:JFJ196699 IVB196590:IVN196699 ILF196590:ILR196699 IBJ196590:IBV196699 HRN196590:HRZ196699 HHR196590:HID196699 GXV196590:GYH196699 GNZ196590:GOL196699 GED196590:GEP196699 FUH196590:FUT196699 FKL196590:FKX196699 FAP196590:FBB196699 EQT196590:ERF196699 EGX196590:EHJ196699 DXB196590:DXN196699 DNF196590:DNR196699 DDJ196590:DDV196699 CTN196590:CTZ196699 CJR196590:CKD196699 BZV196590:CAH196699 BPZ196590:BQL196699 BGD196590:BGP196699 AWH196590:AWT196699 AML196590:AMX196699 ACP196590:ADB196699 ST196590:TF196699 IX196590:JJ196699 E196590:X196699 WVJ131054:WVV131163 WLN131054:WLZ131163 WBR131054:WCD131163 VRV131054:VSH131163 VHZ131054:VIL131163 UYD131054:UYP131163 UOH131054:UOT131163 UEL131054:UEX131163 TUP131054:TVB131163 TKT131054:TLF131163 TAX131054:TBJ131163 SRB131054:SRN131163 SHF131054:SHR131163 RXJ131054:RXV131163 RNN131054:RNZ131163 RDR131054:RED131163 QTV131054:QUH131163 QJZ131054:QKL131163 QAD131054:QAP131163 PQH131054:PQT131163 PGL131054:PGX131163 OWP131054:OXB131163 OMT131054:ONF131163 OCX131054:ODJ131163 NTB131054:NTN131163 NJF131054:NJR131163 MZJ131054:MZV131163 MPN131054:MPZ131163 MFR131054:MGD131163 LVV131054:LWH131163 LLZ131054:LML131163 LCD131054:LCP131163 KSH131054:KST131163 KIL131054:KIX131163 JYP131054:JZB131163 JOT131054:JPF131163 JEX131054:JFJ131163 IVB131054:IVN131163 ILF131054:ILR131163 IBJ131054:IBV131163 HRN131054:HRZ131163 HHR131054:HID131163 GXV131054:GYH131163 GNZ131054:GOL131163 GED131054:GEP131163 FUH131054:FUT131163 FKL131054:FKX131163 FAP131054:FBB131163 EQT131054:ERF131163 EGX131054:EHJ131163 DXB131054:DXN131163 DNF131054:DNR131163 DDJ131054:DDV131163 CTN131054:CTZ131163 CJR131054:CKD131163 BZV131054:CAH131163 BPZ131054:BQL131163 BGD131054:BGP131163 AWH131054:AWT131163 AML131054:AMX131163 ACP131054:ADB131163 ST131054:TF131163 IX131054:JJ131163 E131054:X131163 WVJ65518:WVV65627 WLN65518:WLZ65627 WBR65518:WCD65627 VRV65518:VSH65627 VHZ65518:VIL65627 UYD65518:UYP65627 UOH65518:UOT65627 UEL65518:UEX65627 TUP65518:TVB65627 TKT65518:TLF65627 TAX65518:TBJ65627 SRB65518:SRN65627 SHF65518:SHR65627 RXJ65518:RXV65627 RNN65518:RNZ65627 RDR65518:RED65627 QTV65518:QUH65627 QJZ65518:QKL65627 QAD65518:QAP65627 PQH65518:PQT65627 PGL65518:PGX65627 OWP65518:OXB65627 OMT65518:ONF65627 OCX65518:ODJ65627 NTB65518:NTN65627 NJF65518:NJR65627 MZJ65518:MZV65627 MPN65518:MPZ65627 MFR65518:MGD65627 LVV65518:LWH65627 LLZ65518:LML65627 LCD65518:LCP65627 KSH65518:KST65627 KIL65518:KIX65627 JYP65518:JZB65627 JOT65518:JPF65627 JEX65518:JFJ65627 IVB65518:IVN65627 ILF65518:ILR65627 IBJ65518:IBV65627 HRN65518:HRZ65627 HHR65518:HID65627 GXV65518:GYH65627 GNZ65518:GOL65627 GED65518:GEP65627 FUH65518:FUT65627 FKL65518:FKX65627 FAP65518:FBB65627 EQT65518:ERF65627 EGX65518:EHJ65627 DXB65518:DXN65627 DNF65518:DNR65627 DDJ65518:DDV65627 CTN65518:CTZ65627 CJR65518:CKD65627 BZV65518:CAH65627 BPZ65518:BQL65627 BGD65518:BGP65627 AWH65518:AWT65627 AML65518:AMX65627 ACP65518:ADB65627 ST65518:TF65627 IX65518:JJ65627 E65518:X65627 WVJ40:WVV91 WLN40:WLZ91 WBR40:WCD91 VRV40:VSH91 VHZ40:VIL91 UYD40:UYP91 UOH40:UOT91 UEL40:UEX91 TUP40:TVB91 TKT40:TLF91 TAX40:TBJ91 SRB40:SRN91 SHF40:SHR91 RXJ40:RXV91 RNN40:RNZ91 RDR40:RED91 QTV40:QUH91 QJZ40:QKL91 QAD40:QAP91 PQH40:PQT91 PGL40:PGX91 OWP40:OXB91 OMT40:ONF91 OCX40:ODJ91 NTB40:NTN91 NJF40:NJR91 MZJ40:MZV91 MPN40:MPZ91 MFR40:MGD91 LVV40:LWH91 LLZ40:LML91 LCD40:LCP91 KSH40:KST91 KIL40:KIX91 JYP40:JZB91 JOT40:JPF91 JEX40:JFJ91 IVB40:IVN91 ILF40:ILR91 IBJ40:IBV91 HRN40:HRZ91 HHR40:HID91 GXV40:GYH91 GNZ40:GOL91 GED40:GEP91 FUH40:FUT91 FKL40:FKX91 FAP40:FBB91 EQT40:ERF91 EGX40:EHJ91 DXB40:DXN91 DNF40:DNR91 DDJ40:DDV91 CTN40:CTZ91 CJR40:CKD91 BZV40:CAH91 BPZ40:BQL91 BGD40:BGP91 AWH40:AWT91 AML40:AMX91 ACP40:ADB91 ST40:TF91 IX40:JJ91 ACP34:ADB34 WVJ983008:WVV983008 WLN983008:WLZ983008 WBR983008:WCD983008 VRV983008:VSH983008 VHZ983008:VIL983008 UYD983008:UYP983008 UOH983008:UOT983008 UEL983008:UEX983008 TUP983008:TVB983008 TKT983008:TLF983008 TAX983008:TBJ983008 SRB983008:SRN983008 SHF983008:SHR983008 RXJ983008:RXV983008 RNN983008:RNZ983008 RDR983008:RED983008 QTV983008:QUH983008 QJZ983008:QKL983008 QAD983008:QAP983008 PQH983008:PQT983008 PGL983008:PGX983008 OWP983008:OXB983008 OMT983008:ONF983008 OCX983008:ODJ983008 NTB983008:NTN983008 NJF983008:NJR983008 MZJ983008:MZV983008 MPN983008:MPZ983008 MFR983008:MGD983008 LVV983008:LWH983008 LLZ983008:LML983008 LCD983008:LCP983008 KSH983008:KST983008 KIL983008:KIX983008 JYP983008:JZB983008 JOT983008:JPF983008 JEX983008:JFJ983008 IVB983008:IVN983008 ILF983008:ILR983008 IBJ983008:IBV983008 HRN983008:HRZ983008 HHR983008:HID983008 GXV983008:GYH983008 GNZ983008:GOL983008 GED983008:GEP983008 FUH983008:FUT983008 FKL983008:FKX983008 FAP983008:FBB983008 EQT983008:ERF983008 EGX983008:EHJ983008 DXB983008:DXN983008 DNF983008:DNR983008 DDJ983008:DDV983008 CTN983008:CTZ983008 CJR983008:CKD983008 BZV983008:CAH983008 BPZ983008:BQL983008 BGD983008:BGP983008 AWH983008:AWT983008 AML983008:AMX983008 ACP983008:ADB983008 ST983008:TF983008 IX983008:JJ983008 E983008:X983008 WVJ917472:WVV917472 WLN917472:WLZ917472 WBR917472:WCD917472 VRV917472:VSH917472 VHZ917472:VIL917472 UYD917472:UYP917472 UOH917472:UOT917472 UEL917472:UEX917472 TUP917472:TVB917472 TKT917472:TLF917472 TAX917472:TBJ917472 SRB917472:SRN917472 SHF917472:SHR917472 RXJ917472:RXV917472 RNN917472:RNZ917472 RDR917472:RED917472 QTV917472:QUH917472 QJZ917472:QKL917472 QAD917472:QAP917472 PQH917472:PQT917472 PGL917472:PGX917472 OWP917472:OXB917472 OMT917472:ONF917472 OCX917472:ODJ917472 NTB917472:NTN917472 NJF917472:NJR917472 MZJ917472:MZV917472 MPN917472:MPZ917472 MFR917472:MGD917472 LVV917472:LWH917472 LLZ917472:LML917472 LCD917472:LCP917472 KSH917472:KST917472 KIL917472:KIX917472 JYP917472:JZB917472 JOT917472:JPF917472 JEX917472:JFJ917472 IVB917472:IVN917472 ILF917472:ILR917472 IBJ917472:IBV917472 HRN917472:HRZ917472 HHR917472:HID917472 GXV917472:GYH917472 GNZ917472:GOL917472 GED917472:GEP917472 FUH917472:FUT917472 FKL917472:FKX917472 FAP917472:FBB917472 EQT917472:ERF917472 EGX917472:EHJ917472 DXB917472:DXN917472 DNF917472:DNR917472 DDJ917472:DDV917472 CTN917472:CTZ917472 CJR917472:CKD917472 BZV917472:CAH917472 BPZ917472:BQL917472 BGD917472:BGP917472 AWH917472:AWT917472 AML917472:AMX917472 ACP917472:ADB917472 ST917472:TF917472 IX917472:JJ917472 E917472:X917472 WVJ851936:WVV851936 WLN851936:WLZ851936 WBR851936:WCD851936 VRV851936:VSH851936 VHZ851936:VIL851936 UYD851936:UYP851936 UOH851936:UOT851936 UEL851936:UEX851936 TUP851936:TVB851936 TKT851936:TLF851936 TAX851936:TBJ851936 SRB851936:SRN851936 SHF851936:SHR851936 RXJ851936:RXV851936 RNN851936:RNZ851936 RDR851936:RED851936 QTV851936:QUH851936 QJZ851936:QKL851936 QAD851936:QAP851936 PQH851936:PQT851936 PGL851936:PGX851936 OWP851936:OXB851936 OMT851936:ONF851936 OCX851936:ODJ851936 NTB851936:NTN851936 NJF851936:NJR851936 MZJ851936:MZV851936 MPN851936:MPZ851936 MFR851936:MGD851936 LVV851936:LWH851936 LLZ851936:LML851936 LCD851936:LCP851936 KSH851936:KST851936 KIL851936:KIX851936 JYP851936:JZB851936 JOT851936:JPF851936 JEX851936:JFJ851936 IVB851936:IVN851936 ILF851936:ILR851936 IBJ851936:IBV851936 HRN851936:HRZ851936 HHR851936:HID851936 GXV851936:GYH851936 GNZ851936:GOL851936 GED851936:GEP851936 FUH851936:FUT851936 FKL851936:FKX851936 FAP851936:FBB851936 EQT851936:ERF851936 EGX851936:EHJ851936 DXB851936:DXN851936 DNF851936:DNR851936 DDJ851936:DDV851936 CTN851936:CTZ851936 CJR851936:CKD851936 BZV851936:CAH851936 BPZ851936:BQL851936 BGD851936:BGP851936 AWH851936:AWT851936 AML851936:AMX851936 ACP851936:ADB851936 ST851936:TF851936 IX851936:JJ851936 E851936:X851936 WVJ786400:WVV786400 WLN786400:WLZ786400 WBR786400:WCD786400 VRV786400:VSH786400 VHZ786400:VIL786400 UYD786400:UYP786400 UOH786400:UOT786400 UEL786400:UEX786400 TUP786400:TVB786400 TKT786400:TLF786400 TAX786400:TBJ786400 SRB786400:SRN786400 SHF786400:SHR786400 RXJ786400:RXV786400 RNN786400:RNZ786400 RDR786400:RED786400 QTV786400:QUH786400 QJZ786400:QKL786400 QAD786400:QAP786400 PQH786400:PQT786400 PGL786400:PGX786400 OWP786400:OXB786400 OMT786400:ONF786400 OCX786400:ODJ786400 NTB786400:NTN786400 NJF786400:NJR786400 MZJ786400:MZV786400 MPN786400:MPZ786400 MFR786400:MGD786400 LVV786400:LWH786400 LLZ786400:LML786400 LCD786400:LCP786400 KSH786400:KST786400 KIL786400:KIX786400 JYP786400:JZB786400 JOT786400:JPF786400 JEX786400:JFJ786400 IVB786400:IVN786400 ILF786400:ILR786400 IBJ786400:IBV786400 HRN786400:HRZ786400 HHR786400:HID786400 GXV786400:GYH786400 GNZ786400:GOL786400 GED786400:GEP786400 FUH786400:FUT786400 FKL786400:FKX786400 FAP786400:FBB786400 EQT786400:ERF786400 EGX786400:EHJ786400 DXB786400:DXN786400 DNF786400:DNR786400 DDJ786400:DDV786400 CTN786400:CTZ786400 CJR786400:CKD786400 BZV786400:CAH786400 BPZ786400:BQL786400 BGD786400:BGP786400 AWH786400:AWT786400 AML786400:AMX786400 ACP786400:ADB786400 ST786400:TF786400 IX786400:JJ786400 E786400:X786400 WVJ720864:WVV720864 WLN720864:WLZ720864 WBR720864:WCD720864 VRV720864:VSH720864 VHZ720864:VIL720864 UYD720864:UYP720864 UOH720864:UOT720864 UEL720864:UEX720864 TUP720864:TVB720864 TKT720864:TLF720864 TAX720864:TBJ720864 SRB720864:SRN720864 SHF720864:SHR720864 RXJ720864:RXV720864 RNN720864:RNZ720864 RDR720864:RED720864 QTV720864:QUH720864 QJZ720864:QKL720864 QAD720864:QAP720864 PQH720864:PQT720864 PGL720864:PGX720864 OWP720864:OXB720864 OMT720864:ONF720864 OCX720864:ODJ720864 NTB720864:NTN720864 NJF720864:NJR720864 MZJ720864:MZV720864 MPN720864:MPZ720864 MFR720864:MGD720864 LVV720864:LWH720864 LLZ720864:LML720864 LCD720864:LCP720864 KSH720864:KST720864 KIL720864:KIX720864 JYP720864:JZB720864 JOT720864:JPF720864 JEX720864:JFJ720864 IVB720864:IVN720864 ILF720864:ILR720864 IBJ720864:IBV720864 HRN720864:HRZ720864 HHR720864:HID720864 GXV720864:GYH720864 GNZ720864:GOL720864 GED720864:GEP720864 FUH720864:FUT720864 FKL720864:FKX720864 FAP720864:FBB720864 EQT720864:ERF720864 EGX720864:EHJ720864 DXB720864:DXN720864 DNF720864:DNR720864 DDJ720864:DDV720864 CTN720864:CTZ720864 CJR720864:CKD720864 BZV720864:CAH720864 BPZ720864:BQL720864 BGD720864:BGP720864 AWH720864:AWT720864 AML720864:AMX720864 ACP720864:ADB720864 ST720864:TF720864 IX720864:JJ720864 E720864:X720864 WVJ655328:WVV655328 WLN655328:WLZ655328 WBR655328:WCD655328 VRV655328:VSH655328 VHZ655328:VIL655328 UYD655328:UYP655328 UOH655328:UOT655328 UEL655328:UEX655328 TUP655328:TVB655328 TKT655328:TLF655328 TAX655328:TBJ655328 SRB655328:SRN655328 SHF655328:SHR655328 RXJ655328:RXV655328 RNN655328:RNZ655328 RDR655328:RED655328 QTV655328:QUH655328 QJZ655328:QKL655328 QAD655328:QAP655328 PQH655328:PQT655328 PGL655328:PGX655328 OWP655328:OXB655328 OMT655328:ONF655328 OCX655328:ODJ655328 NTB655328:NTN655328 NJF655328:NJR655328 MZJ655328:MZV655328 MPN655328:MPZ655328 MFR655328:MGD655328 LVV655328:LWH655328 LLZ655328:LML655328 LCD655328:LCP655328 KSH655328:KST655328 KIL655328:KIX655328 JYP655328:JZB655328 JOT655328:JPF655328 JEX655328:JFJ655328 IVB655328:IVN655328 ILF655328:ILR655328 IBJ655328:IBV655328 HRN655328:HRZ655328 HHR655328:HID655328 GXV655328:GYH655328 GNZ655328:GOL655328 GED655328:GEP655328 FUH655328:FUT655328 FKL655328:FKX655328 FAP655328:FBB655328 EQT655328:ERF655328 EGX655328:EHJ655328 DXB655328:DXN655328 DNF655328:DNR655328 DDJ655328:DDV655328 CTN655328:CTZ655328 CJR655328:CKD655328 BZV655328:CAH655328 BPZ655328:BQL655328 BGD655328:BGP655328 AWH655328:AWT655328 AML655328:AMX655328 ACP655328:ADB655328 ST655328:TF655328 IX655328:JJ655328 E655328:X655328 WVJ589792:WVV589792 WLN589792:WLZ589792 WBR589792:WCD589792 VRV589792:VSH589792 VHZ589792:VIL589792 UYD589792:UYP589792 UOH589792:UOT589792 UEL589792:UEX589792 TUP589792:TVB589792 TKT589792:TLF589792 TAX589792:TBJ589792 SRB589792:SRN589792 SHF589792:SHR589792 RXJ589792:RXV589792 RNN589792:RNZ589792 RDR589792:RED589792 QTV589792:QUH589792 QJZ589792:QKL589792 QAD589792:QAP589792 PQH589792:PQT589792 PGL589792:PGX589792 OWP589792:OXB589792 OMT589792:ONF589792 OCX589792:ODJ589792 NTB589792:NTN589792 NJF589792:NJR589792 MZJ589792:MZV589792 MPN589792:MPZ589792 MFR589792:MGD589792 LVV589792:LWH589792 LLZ589792:LML589792 LCD589792:LCP589792 KSH589792:KST589792 KIL589792:KIX589792 JYP589792:JZB589792 JOT589792:JPF589792 JEX589792:JFJ589792 IVB589792:IVN589792 ILF589792:ILR589792 IBJ589792:IBV589792 HRN589792:HRZ589792 HHR589792:HID589792 GXV589792:GYH589792 GNZ589792:GOL589792 GED589792:GEP589792 FUH589792:FUT589792 FKL589792:FKX589792 FAP589792:FBB589792 EQT589792:ERF589792 EGX589792:EHJ589792 DXB589792:DXN589792 DNF589792:DNR589792 DDJ589792:DDV589792 CTN589792:CTZ589792 CJR589792:CKD589792 BZV589792:CAH589792 BPZ589792:BQL589792 BGD589792:BGP589792 AWH589792:AWT589792 AML589792:AMX589792 ACP589792:ADB589792 ST589792:TF589792 IX589792:JJ589792 E589792:X589792 WVJ524256:WVV524256 WLN524256:WLZ524256 WBR524256:WCD524256 VRV524256:VSH524256 VHZ524256:VIL524256 UYD524256:UYP524256 UOH524256:UOT524256 UEL524256:UEX524256 TUP524256:TVB524256 TKT524256:TLF524256 TAX524256:TBJ524256 SRB524256:SRN524256 SHF524256:SHR524256 RXJ524256:RXV524256 RNN524256:RNZ524256 RDR524256:RED524256 QTV524256:QUH524256 QJZ524256:QKL524256 QAD524256:QAP524256 PQH524256:PQT524256 PGL524256:PGX524256 OWP524256:OXB524256 OMT524256:ONF524256 OCX524256:ODJ524256 NTB524256:NTN524256 NJF524256:NJR524256 MZJ524256:MZV524256 MPN524256:MPZ524256 MFR524256:MGD524256 LVV524256:LWH524256 LLZ524256:LML524256 LCD524256:LCP524256 KSH524256:KST524256 KIL524256:KIX524256 JYP524256:JZB524256 JOT524256:JPF524256 JEX524256:JFJ524256 IVB524256:IVN524256 ILF524256:ILR524256 IBJ524256:IBV524256 HRN524256:HRZ524256 HHR524256:HID524256 GXV524256:GYH524256 GNZ524256:GOL524256 GED524256:GEP524256 FUH524256:FUT524256 FKL524256:FKX524256 FAP524256:FBB524256 EQT524256:ERF524256 EGX524256:EHJ524256 DXB524256:DXN524256 DNF524256:DNR524256 DDJ524256:DDV524256 CTN524256:CTZ524256 CJR524256:CKD524256 BZV524256:CAH524256 BPZ524256:BQL524256 BGD524256:BGP524256 AWH524256:AWT524256 AML524256:AMX524256 ACP524256:ADB524256 ST524256:TF524256 IX524256:JJ524256 E524256:X524256 WVJ458720:WVV458720 WLN458720:WLZ458720 WBR458720:WCD458720 VRV458720:VSH458720 VHZ458720:VIL458720 UYD458720:UYP458720 UOH458720:UOT458720 UEL458720:UEX458720 TUP458720:TVB458720 TKT458720:TLF458720 TAX458720:TBJ458720 SRB458720:SRN458720 SHF458720:SHR458720 RXJ458720:RXV458720 RNN458720:RNZ458720 RDR458720:RED458720 QTV458720:QUH458720 QJZ458720:QKL458720 QAD458720:QAP458720 PQH458720:PQT458720 PGL458720:PGX458720 OWP458720:OXB458720 OMT458720:ONF458720 OCX458720:ODJ458720 NTB458720:NTN458720 NJF458720:NJR458720 MZJ458720:MZV458720 MPN458720:MPZ458720 MFR458720:MGD458720 LVV458720:LWH458720 LLZ458720:LML458720 LCD458720:LCP458720 KSH458720:KST458720 KIL458720:KIX458720 JYP458720:JZB458720 JOT458720:JPF458720 JEX458720:JFJ458720 IVB458720:IVN458720 ILF458720:ILR458720 IBJ458720:IBV458720 HRN458720:HRZ458720 HHR458720:HID458720 GXV458720:GYH458720 GNZ458720:GOL458720 GED458720:GEP458720 FUH458720:FUT458720 FKL458720:FKX458720 FAP458720:FBB458720 EQT458720:ERF458720 EGX458720:EHJ458720 DXB458720:DXN458720 DNF458720:DNR458720 DDJ458720:DDV458720 CTN458720:CTZ458720 CJR458720:CKD458720 BZV458720:CAH458720 BPZ458720:BQL458720 BGD458720:BGP458720 AWH458720:AWT458720 AML458720:AMX458720 ACP458720:ADB458720 ST458720:TF458720 IX458720:JJ458720 E458720:X458720 WVJ393184:WVV393184 WLN393184:WLZ393184 WBR393184:WCD393184 VRV393184:VSH393184 VHZ393184:VIL393184 UYD393184:UYP393184 UOH393184:UOT393184 UEL393184:UEX393184 TUP393184:TVB393184 TKT393184:TLF393184 TAX393184:TBJ393184 SRB393184:SRN393184 SHF393184:SHR393184 RXJ393184:RXV393184 RNN393184:RNZ393184 RDR393184:RED393184 QTV393184:QUH393184 QJZ393184:QKL393184 QAD393184:QAP393184 PQH393184:PQT393184 PGL393184:PGX393184 OWP393184:OXB393184 OMT393184:ONF393184 OCX393184:ODJ393184 NTB393184:NTN393184 NJF393184:NJR393184 MZJ393184:MZV393184 MPN393184:MPZ393184 MFR393184:MGD393184 LVV393184:LWH393184 LLZ393184:LML393184 LCD393184:LCP393184 KSH393184:KST393184 KIL393184:KIX393184 JYP393184:JZB393184 JOT393184:JPF393184 JEX393184:JFJ393184 IVB393184:IVN393184 ILF393184:ILR393184 IBJ393184:IBV393184 HRN393184:HRZ393184 HHR393184:HID393184 GXV393184:GYH393184 GNZ393184:GOL393184 GED393184:GEP393184 FUH393184:FUT393184 FKL393184:FKX393184 FAP393184:FBB393184 EQT393184:ERF393184 EGX393184:EHJ393184 DXB393184:DXN393184 DNF393184:DNR393184 DDJ393184:DDV393184 CTN393184:CTZ393184 CJR393184:CKD393184 BZV393184:CAH393184 BPZ393184:BQL393184 BGD393184:BGP393184 AWH393184:AWT393184 AML393184:AMX393184 ACP393184:ADB393184 ST393184:TF393184 IX393184:JJ393184 E393184:X393184 WVJ327648:WVV327648 WLN327648:WLZ327648 WBR327648:WCD327648 VRV327648:VSH327648 VHZ327648:VIL327648 UYD327648:UYP327648 UOH327648:UOT327648 UEL327648:UEX327648 TUP327648:TVB327648 TKT327648:TLF327648 TAX327648:TBJ327648 SRB327648:SRN327648 SHF327648:SHR327648 RXJ327648:RXV327648 RNN327648:RNZ327648 RDR327648:RED327648 QTV327648:QUH327648 QJZ327648:QKL327648 QAD327648:QAP327648 PQH327648:PQT327648 PGL327648:PGX327648 OWP327648:OXB327648 OMT327648:ONF327648 OCX327648:ODJ327648 NTB327648:NTN327648 NJF327648:NJR327648 MZJ327648:MZV327648 MPN327648:MPZ327648 MFR327648:MGD327648 LVV327648:LWH327648 LLZ327648:LML327648 LCD327648:LCP327648 KSH327648:KST327648 KIL327648:KIX327648 JYP327648:JZB327648 JOT327648:JPF327648 JEX327648:JFJ327648 IVB327648:IVN327648 ILF327648:ILR327648 IBJ327648:IBV327648 HRN327648:HRZ327648 HHR327648:HID327648 GXV327648:GYH327648 GNZ327648:GOL327648 GED327648:GEP327648 FUH327648:FUT327648 FKL327648:FKX327648 FAP327648:FBB327648 EQT327648:ERF327648 EGX327648:EHJ327648 DXB327648:DXN327648 DNF327648:DNR327648 DDJ327648:DDV327648 CTN327648:CTZ327648 CJR327648:CKD327648 BZV327648:CAH327648 BPZ327648:BQL327648 BGD327648:BGP327648 AWH327648:AWT327648 AML327648:AMX327648 ACP327648:ADB327648 ST327648:TF327648 IX327648:JJ327648 E327648:X327648 WVJ262112:WVV262112 WLN262112:WLZ262112 WBR262112:WCD262112 VRV262112:VSH262112 VHZ262112:VIL262112 UYD262112:UYP262112 UOH262112:UOT262112 UEL262112:UEX262112 TUP262112:TVB262112 TKT262112:TLF262112 TAX262112:TBJ262112 SRB262112:SRN262112 SHF262112:SHR262112 RXJ262112:RXV262112 RNN262112:RNZ262112 RDR262112:RED262112 QTV262112:QUH262112 QJZ262112:QKL262112 QAD262112:QAP262112 PQH262112:PQT262112 PGL262112:PGX262112 OWP262112:OXB262112 OMT262112:ONF262112 OCX262112:ODJ262112 NTB262112:NTN262112 NJF262112:NJR262112 MZJ262112:MZV262112 MPN262112:MPZ262112 MFR262112:MGD262112 LVV262112:LWH262112 LLZ262112:LML262112 LCD262112:LCP262112 KSH262112:KST262112 KIL262112:KIX262112 JYP262112:JZB262112 JOT262112:JPF262112 JEX262112:JFJ262112 IVB262112:IVN262112 ILF262112:ILR262112 IBJ262112:IBV262112 HRN262112:HRZ262112 HHR262112:HID262112 GXV262112:GYH262112 GNZ262112:GOL262112 GED262112:GEP262112 FUH262112:FUT262112 FKL262112:FKX262112 FAP262112:FBB262112 EQT262112:ERF262112 EGX262112:EHJ262112 DXB262112:DXN262112 DNF262112:DNR262112 DDJ262112:DDV262112 CTN262112:CTZ262112 CJR262112:CKD262112 BZV262112:CAH262112 BPZ262112:BQL262112 BGD262112:BGP262112 AWH262112:AWT262112 AML262112:AMX262112 ACP262112:ADB262112 ST262112:TF262112 IX262112:JJ262112 E262112:X262112 WVJ196576:WVV196576 WLN196576:WLZ196576 WBR196576:WCD196576 VRV196576:VSH196576 VHZ196576:VIL196576 UYD196576:UYP196576 UOH196576:UOT196576 UEL196576:UEX196576 TUP196576:TVB196576 TKT196576:TLF196576 TAX196576:TBJ196576 SRB196576:SRN196576 SHF196576:SHR196576 RXJ196576:RXV196576 RNN196576:RNZ196576 RDR196576:RED196576 QTV196576:QUH196576 QJZ196576:QKL196576 QAD196576:QAP196576 PQH196576:PQT196576 PGL196576:PGX196576 OWP196576:OXB196576 OMT196576:ONF196576 OCX196576:ODJ196576 NTB196576:NTN196576 NJF196576:NJR196576 MZJ196576:MZV196576 MPN196576:MPZ196576 MFR196576:MGD196576 LVV196576:LWH196576 LLZ196576:LML196576 LCD196576:LCP196576 KSH196576:KST196576 KIL196576:KIX196576 JYP196576:JZB196576 JOT196576:JPF196576 JEX196576:JFJ196576 IVB196576:IVN196576 ILF196576:ILR196576 IBJ196576:IBV196576 HRN196576:HRZ196576 HHR196576:HID196576 GXV196576:GYH196576 GNZ196576:GOL196576 GED196576:GEP196576 FUH196576:FUT196576 FKL196576:FKX196576 FAP196576:FBB196576 EQT196576:ERF196576 EGX196576:EHJ196576 DXB196576:DXN196576 DNF196576:DNR196576 DDJ196576:DDV196576 CTN196576:CTZ196576 CJR196576:CKD196576 BZV196576:CAH196576 BPZ196576:BQL196576 BGD196576:BGP196576 AWH196576:AWT196576 AML196576:AMX196576 ACP196576:ADB196576 ST196576:TF196576 IX196576:JJ196576 E196576:X196576 WVJ131040:WVV131040 WLN131040:WLZ131040 WBR131040:WCD131040 VRV131040:VSH131040 VHZ131040:VIL131040 UYD131040:UYP131040 UOH131040:UOT131040 UEL131040:UEX131040 TUP131040:TVB131040 TKT131040:TLF131040 TAX131040:TBJ131040 SRB131040:SRN131040 SHF131040:SHR131040 RXJ131040:RXV131040 RNN131040:RNZ131040 RDR131040:RED131040 QTV131040:QUH131040 QJZ131040:QKL131040 QAD131040:QAP131040 PQH131040:PQT131040 PGL131040:PGX131040 OWP131040:OXB131040 OMT131040:ONF131040 OCX131040:ODJ131040 NTB131040:NTN131040 NJF131040:NJR131040 MZJ131040:MZV131040 MPN131040:MPZ131040 MFR131040:MGD131040 LVV131040:LWH131040 LLZ131040:LML131040 LCD131040:LCP131040 KSH131040:KST131040 KIL131040:KIX131040 JYP131040:JZB131040 JOT131040:JPF131040 JEX131040:JFJ131040 IVB131040:IVN131040 ILF131040:ILR131040 IBJ131040:IBV131040 HRN131040:HRZ131040 HHR131040:HID131040 GXV131040:GYH131040 GNZ131040:GOL131040 GED131040:GEP131040 FUH131040:FUT131040 FKL131040:FKX131040 FAP131040:FBB131040 EQT131040:ERF131040 EGX131040:EHJ131040 DXB131040:DXN131040 DNF131040:DNR131040 DDJ131040:DDV131040 CTN131040:CTZ131040 CJR131040:CKD131040 BZV131040:CAH131040 BPZ131040:BQL131040 BGD131040:BGP131040 AWH131040:AWT131040 AML131040:AMX131040 ACP131040:ADB131040 ST131040:TF131040 IX131040:JJ131040 E131040:X131040 WVJ65504:WVV65504 WLN65504:WLZ65504 WBR65504:WCD65504 VRV65504:VSH65504 VHZ65504:VIL65504 UYD65504:UYP65504 UOH65504:UOT65504 UEL65504:UEX65504 TUP65504:TVB65504 TKT65504:TLF65504 TAX65504:TBJ65504 SRB65504:SRN65504 SHF65504:SHR65504 RXJ65504:RXV65504 RNN65504:RNZ65504 RDR65504:RED65504 QTV65504:QUH65504 QJZ65504:QKL65504 QAD65504:QAP65504 PQH65504:PQT65504 PGL65504:PGX65504 OWP65504:OXB65504 OMT65504:ONF65504 OCX65504:ODJ65504 NTB65504:NTN65504 NJF65504:NJR65504 MZJ65504:MZV65504 MPN65504:MPZ65504 MFR65504:MGD65504 LVV65504:LWH65504 LLZ65504:LML65504 LCD65504:LCP65504 KSH65504:KST65504 KIL65504:KIX65504 JYP65504:JZB65504 JOT65504:JPF65504 JEX65504:JFJ65504 IVB65504:IVN65504 ILF65504:ILR65504 IBJ65504:IBV65504 HRN65504:HRZ65504 HHR65504:HID65504 GXV65504:GYH65504 GNZ65504:GOL65504 GED65504:GEP65504 FUH65504:FUT65504 FKL65504:FKX65504 FAP65504:FBB65504 EQT65504:ERF65504 EGX65504:EHJ65504 DXB65504:DXN65504 DNF65504:DNR65504 DDJ65504:DDV65504 CTN65504:CTZ65504 CJR65504:CKD65504 BZV65504:CAH65504 BPZ65504:BQL65504 BGD65504:BGP65504 AWH65504:AWT65504 AML65504:AMX65504 ACP65504:ADB65504 ST65504:TF65504 IX65504:JJ65504 E65504:X65504 WVJ26:WVV26 WLN26:WLZ26 WBR26:WCD26 VRV26:VSH26 VHZ26:VIL26 UYD26:UYP26 UOH26:UOT26 UEL26:UEX26 TUP26:TVB26 TKT26:TLF26 TAX26:TBJ26 SRB26:SRN26 SHF26:SHR26 RXJ26:RXV26 RNN26:RNZ26 RDR26:RED26 QTV26:QUH26 QJZ26:QKL26 QAD26:QAP26 PQH26:PQT26 PGL26:PGX26 OWP26:OXB26 OMT26:ONF26 OCX26:ODJ26 NTB26:NTN26 NJF26:NJR26 MZJ26:MZV26 MPN26:MPZ26 MFR26:MGD26 LVV26:LWH26 LLZ26:LML26 LCD26:LCP26 KSH26:KST26 KIL26:KIX26 JYP26:JZB26 JOT26:JPF26 JEX26:JFJ26 IVB26:IVN26 ILF26:ILR26 IBJ26:IBV26 HRN26:HRZ26 HHR26:HID26 GXV26:GYH26 GNZ26:GOL26 GED26:GEP26 FUH26:FUT26 FKL26:FKX26 FAP26:FBB26 EQT26:ERF26 EGX26:EHJ26 DXB26:DXN26 DNF26:DNR26 DDJ26:DDV26 CTN26:CTZ26 CJR26:CKD26 BZV26:CAH26 BPZ26:BQL26 BGD26:BGP26 AWH26:AWT26 AML26:AMX26 ACP26:ADB26 ST26:TF26 IX26:JJ26 IX34:JJ34 WVJ983016:WVV983016 WLN983016:WLZ983016 WBR983016:WCD983016 VRV983016:VSH983016 VHZ983016:VIL983016 UYD983016:UYP983016 UOH983016:UOT983016 UEL983016:UEX983016 TUP983016:TVB983016 TKT983016:TLF983016 TAX983016:TBJ983016 SRB983016:SRN983016 SHF983016:SHR983016 RXJ983016:RXV983016 RNN983016:RNZ983016 RDR983016:RED983016 QTV983016:QUH983016 QJZ983016:QKL983016 QAD983016:QAP983016 PQH983016:PQT983016 PGL983016:PGX983016 OWP983016:OXB983016 OMT983016:ONF983016 OCX983016:ODJ983016 NTB983016:NTN983016 NJF983016:NJR983016 MZJ983016:MZV983016 MPN983016:MPZ983016 MFR983016:MGD983016 LVV983016:LWH983016 LLZ983016:LML983016 LCD983016:LCP983016 KSH983016:KST983016 KIL983016:KIX983016 JYP983016:JZB983016 JOT983016:JPF983016 JEX983016:JFJ983016 IVB983016:IVN983016 ILF983016:ILR983016 IBJ983016:IBV983016 HRN983016:HRZ983016 HHR983016:HID983016 GXV983016:GYH983016 GNZ983016:GOL983016 GED983016:GEP983016 FUH983016:FUT983016 FKL983016:FKX983016 FAP983016:FBB983016 EQT983016:ERF983016 EGX983016:EHJ983016 DXB983016:DXN983016 DNF983016:DNR983016 DDJ983016:DDV983016 CTN983016:CTZ983016 CJR983016:CKD983016 BZV983016:CAH983016 BPZ983016:BQL983016 BGD983016:BGP983016 AWH983016:AWT983016 AML983016:AMX983016 ACP983016:ADB983016 ST983016:TF983016 IX983016:JJ983016 E983016:X983016 WVJ917480:WVV917480 WLN917480:WLZ917480 WBR917480:WCD917480 VRV917480:VSH917480 VHZ917480:VIL917480 UYD917480:UYP917480 UOH917480:UOT917480 UEL917480:UEX917480 TUP917480:TVB917480 TKT917480:TLF917480 TAX917480:TBJ917480 SRB917480:SRN917480 SHF917480:SHR917480 RXJ917480:RXV917480 RNN917480:RNZ917480 RDR917480:RED917480 QTV917480:QUH917480 QJZ917480:QKL917480 QAD917480:QAP917480 PQH917480:PQT917480 PGL917480:PGX917480 OWP917480:OXB917480 OMT917480:ONF917480 OCX917480:ODJ917480 NTB917480:NTN917480 NJF917480:NJR917480 MZJ917480:MZV917480 MPN917480:MPZ917480 MFR917480:MGD917480 LVV917480:LWH917480 LLZ917480:LML917480 LCD917480:LCP917480 KSH917480:KST917480 KIL917480:KIX917480 JYP917480:JZB917480 JOT917480:JPF917480 JEX917480:JFJ917480 IVB917480:IVN917480 ILF917480:ILR917480 IBJ917480:IBV917480 HRN917480:HRZ917480 HHR917480:HID917480 GXV917480:GYH917480 GNZ917480:GOL917480 GED917480:GEP917480 FUH917480:FUT917480 FKL917480:FKX917480 FAP917480:FBB917480 EQT917480:ERF917480 EGX917480:EHJ917480 DXB917480:DXN917480 DNF917480:DNR917480 DDJ917480:DDV917480 CTN917480:CTZ917480 CJR917480:CKD917480 BZV917480:CAH917480 BPZ917480:BQL917480 BGD917480:BGP917480 AWH917480:AWT917480 AML917480:AMX917480 ACP917480:ADB917480 ST917480:TF917480 IX917480:JJ917480 E917480:X917480 WVJ851944:WVV851944 WLN851944:WLZ851944 WBR851944:WCD851944 VRV851944:VSH851944 VHZ851944:VIL851944 UYD851944:UYP851944 UOH851944:UOT851944 UEL851944:UEX851944 TUP851944:TVB851944 TKT851944:TLF851944 TAX851944:TBJ851944 SRB851944:SRN851944 SHF851944:SHR851944 RXJ851944:RXV851944 RNN851944:RNZ851944 RDR851944:RED851944 QTV851944:QUH851944 QJZ851944:QKL851944 QAD851944:QAP851944 PQH851944:PQT851944 PGL851944:PGX851944 OWP851944:OXB851944 OMT851944:ONF851944 OCX851944:ODJ851944 NTB851944:NTN851944 NJF851944:NJR851944 MZJ851944:MZV851944 MPN851944:MPZ851944 MFR851944:MGD851944 LVV851944:LWH851944 LLZ851944:LML851944 LCD851944:LCP851944 KSH851944:KST851944 KIL851944:KIX851944 JYP851944:JZB851944 JOT851944:JPF851944 JEX851944:JFJ851944 IVB851944:IVN851944 ILF851944:ILR851944 IBJ851944:IBV851944 HRN851944:HRZ851944 HHR851944:HID851944 GXV851944:GYH851944 GNZ851944:GOL851944 GED851944:GEP851944 FUH851944:FUT851944 FKL851944:FKX851944 FAP851944:FBB851944 EQT851944:ERF851944 EGX851944:EHJ851944 DXB851944:DXN851944 DNF851944:DNR851944 DDJ851944:DDV851944 CTN851944:CTZ851944 CJR851944:CKD851944 BZV851944:CAH851944 BPZ851944:BQL851944 BGD851944:BGP851944 AWH851944:AWT851944 AML851944:AMX851944 ACP851944:ADB851944 ST851944:TF851944 IX851944:JJ851944 E851944:X851944 WVJ786408:WVV786408 WLN786408:WLZ786408 WBR786408:WCD786408 VRV786408:VSH786408 VHZ786408:VIL786408 UYD786408:UYP786408 UOH786408:UOT786408 UEL786408:UEX786408 TUP786408:TVB786408 TKT786408:TLF786408 TAX786408:TBJ786408 SRB786408:SRN786408 SHF786408:SHR786408 RXJ786408:RXV786408 RNN786408:RNZ786408 RDR786408:RED786408 QTV786408:QUH786408 QJZ786408:QKL786408 QAD786408:QAP786408 PQH786408:PQT786408 PGL786408:PGX786408 OWP786408:OXB786408 OMT786408:ONF786408 OCX786408:ODJ786408 NTB786408:NTN786408 NJF786408:NJR786408 MZJ786408:MZV786408 MPN786408:MPZ786408 MFR786408:MGD786408 LVV786408:LWH786408 LLZ786408:LML786408 LCD786408:LCP786408 KSH786408:KST786408 KIL786408:KIX786408 JYP786408:JZB786408 JOT786408:JPF786408 JEX786408:JFJ786408 IVB786408:IVN786408 ILF786408:ILR786408 IBJ786408:IBV786408 HRN786408:HRZ786408 HHR786408:HID786408 GXV786408:GYH786408 GNZ786408:GOL786408 GED786408:GEP786408 FUH786408:FUT786408 FKL786408:FKX786408 FAP786408:FBB786408 EQT786408:ERF786408 EGX786408:EHJ786408 DXB786408:DXN786408 DNF786408:DNR786408 DDJ786408:DDV786408 CTN786408:CTZ786408 CJR786408:CKD786408 BZV786408:CAH786408 BPZ786408:BQL786408 BGD786408:BGP786408 AWH786408:AWT786408 AML786408:AMX786408 ACP786408:ADB786408 ST786408:TF786408 IX786408:JJ786408 E786408:X786408 WVJ720872:WVV720872 WLN720872:WLZ720872 WBR720872:WCD720872 VRV720872:VSH720872 VHZ720872:VIL720872 UYD720872:UYP720872 UOH720872:UOT720872 UEL720872:UEX720872 TUP720872:TVB720872 TKT720872:TLF720872 TAX720872:TBJ720872 SRB720872:SRN720872 SHF720872:SHR720872 RXJ720872:RXV720872 RNN720872:RNZ720872 RDR720872:RED720872 QTV720872:QUH720872 QJZ720872:QKL720872 QAD720872:QAP720872 PQH720872:PQT720872 PGL720872:PGX720872 OWP720872:OXB720872 OMT720872:ONF720872 OCX720872:ODJ720872 NTB720872:NTN720872 NJF720872:NJR720872 MZJ720872:MZV720872 MPN720872:MPZ720872 MFR720872:MGD720872 LVV720872:LWH720872 LLZ720872:LML720872 LCD720872:LCP720872 KSH720872:KST720872 KIL720872:KIX720872 JYP720872:JZB720872 JOT720872:JPF720872 JEX720872:JFJ720872 IVB720872:IVN720872 ILF720872:ILR720872 IBJ720872:IBV720872 HRN720872:HRZ720872 HHR720872:HID720872 GXV720872:GYH720872 GNZ720872:GOL720872 GED720872:GEP720872 FUH720872:FUT720872 FKL720872:FKX720872 FAP720872:FBB720872 EQT720872:ERF720872 EGX720872:EHJ720872 DXB720872:DXN720872 DNF720872:DNR720872 DDJ720872:DDV720872 CTN720872:CTZ720872 CJR720872:CKD720872 BZV720872:CAH720872 BPZ720872:BQL720872 BGD720872:BGP720872 AWH720872:AWT720872 AML720872:AMX720872 ACP720872:ADB720872 ST720872:TF720872 IX720872:JJ720872 E720872:X720872 WVJ655336:WVV655336 WLN655336:WLZ655336 WBR655336:WCD655336 VRV655336:VSH655336 VHZ655336:VIL655336 UYD655336:UYP655336 UOH655336:UOT655336 UEL655336:UEX655336 TUP655336:TVB655336 TKT655336:TLF655336 TAX655336:TBJ655336 SRB655336:SRN655336 SHF655336:SHR655336 RXJ655336:RXV655336 RNN655336:RNZ655336 RDR655336:RED655336 QTV655336:QUH655336 QJZ655336:QKL655336 QAD655336:QAP655336 PQH655336:PQT655336 PGL655336:PGX655336 OWP655336:OXB655336 OMT655336:ONF655336 OCX655336:ODJ655336 NTB655336:NTN655336 NJF655336:NJR655336 MZJ655336:MZV655336 MPN655336:MPZ655336 MFR655336:MGD655336 LVV655336:LWH655336 LLZ655336:LML655336 LCD655336:LCP655336 KSH655336:KST655336 KIL655336:KIX655336 JYP655336:JZB655336 JOT655336:JPF655336 JEX655336:JFJ655336 IVB655336:IVN655336 ILF655336:ILR655336 IBJ655336:IBV655336 HRN655336:HRZ655336 HHR655336:HID655336 GXV655336:GYH655336 GNZ655336:GOL655336 GED655336:GEP655336 FUH655336:FUT655336 FKL655336:FKX655336 FAP655336:FBB655336 EQT655336:ERF655336 EGX655336:EHJ655336 DXB655336:DXN655336 DNF655336:DNR655336 DDJ655336:DDV655336 CTN655336:CTZ655336 CJR655336:CKD655336 BZV655336:CAH655336 BPZ655336:BQL655336 BGD655336:BGP655336 AWH655336:AWT655336 AML655336:AMX655336 ACP655336:ADB655336 ST655336:TF655336 IX655336:JJ655336 E655336:X655336 WVJ589800:WVV589800 WLN589800:WLZ589800 WBR589800:WCD589800 VRV589800:VSH589800 VHZ589800:VIL589800 UYD589800:UYP589800 UOH589800:UOT589800 UEL589800:UEX589800 TUP589800:TVB589800 TKT589800:TLF589800 TAX589800:TBJ589800 SRB589800:SRN589800 SHF589800:SHR589800 RXJ589800:RXV589800 RNN589800:RNZ589800 RDR589800:RED589800 QTV589800:QUH589800 QJZ589800:QKL589800 QAD589800:QAP589800 PQH589800:PQT589800 PGL589800:PGX589800 OWP589800:OXB589800 OMT589800:ONF589800 OCX589800:ODJ589800 NTB589800:NTN589800 NJF589800:NJR589800 MZJ589800:MZV589800 MPN589800:MPZ589800 MFR589800:MGD589800 LVV589800:LWH589800 LLZ589800:LML589800 LCD589800:LCP589800 KSH589800:KST589800 KIL589800:KIX589800 JYP589800:JZB589800 JOT589800:JPF589800 JEX589800:JFJ589800 IVB589800:IVN589800 ILF589800:ILR589800 IBJ589800:IBV589800 HRN589800:HRZ589800 HHR589800:HID589800 GXV589800:GYH589800 GNZ589800:GOL589800 GED589800:GEP589800 FUH589800:FUT589800 FKL589800:FKX589800 FAP589800:FBB589800 EQT589800:ERF589800 EGX589800:EHJ589800 DXB589800:DXN589800 DNF589800:DNR589800 DDJ589800:DDV589800 CTN589800:CTZ589800 CJR589800:CKD589800 BZV589800:CAH589800 BPZ589800:BQL589800 BGD589800:BGP589800 AWH589800:AWT589800 AML589800:AMX589800 ACP589800:ADB589800 ST589800:TF589800 IX589800:JJ589800 E589800:X589800 WVJ524264:WVV524264 WLN524264:WLZ524264 WBR524264:WCD524264 VRV524264:VSH524264 VHZ524264:VIL524264 UYD524264:UYP524264 UOH524264:UOT524264 UEL524264:UEX524264 TUP524264:TVB524264 TKT524264:TLF524264 TAX524264:TBJ524264 SRB524264:SRN524264 SHF524264:SHR524264 RXJ524264:RXV524264 RNN524264:RNZ524264 RDR524264:RED524264 QTV524264:QUH524264 QJZ524264:QKL524264 QAD524264:QAP524264 PQH524264:PQT524264 PGL524264:PGX524264 OWP524264:OXB524264 OMT524264:ONF524264 OCX524264:ODJ524264 NTB524264:NTN524264 NJF524264:NJR524264 MZJ524264:MZV524264 MPN524264:MPZ524264 MFR524264:MGD524264 LVV524264:LWH524264 LLZ524264:LML524264 LCD524264:LCP524264 KSH524264:KST524264 KIL524264:KIX524264 JYP524264:JZB524264 JOT524264:JPF524264 JEX524264:JFJ524264 IVB524264:IVN524264 ILF524264:ILR524264 IBJ524264:IBV524264 HRN524264:HRZ524264 HHR524264:HID524264 GXV524264:GYH524264 GNZ524264:GOL524264 GED524264:GEP524264 FUH524264:FUT524264 FKL524264:FKX524264 FAP524264:FBB524264 EQT524264:ERF524264 EGX524264:EHJ524264 DXB524264:DXN524264 DNF524264:DNR524264 DDJ524264:DDV524264 CTN524264:CTZ524264 CJR524264:CKD524264 BZV524264:CAH524264 BPZ524264:BQL524264 BGD524264:BGP524264 AWH524264:AWT524264 AML524264:AMX524264 ACP524264:ADB524264 ST524264:TF524264 IX524264:JJ524264 E524264:X524264 WVJ458728:WVV458728 WLN458728:WLZ458728 WBR458728:WCD458728 VRV458728:VSH458728 VHZ458728:VIL458728 UYD458728:UYP458728 UOH458728:UOT458728 UEL458728:UEX458728 TUP458728:TVB458728 TKT458728:TLF458728 TAX458728:TBJ458728 SRB458728:SRN458728 SHF458728:SHR458728 RXJ458728:RXV458728 RNN458728:RNZ458728 RDR458728:RED458728 QTV458728:QUH458728 QJZ458728:QKL458728 QAD458728:QAP458728 PQH458728:PQT458728 PGL458728:PGX458728 OWP458728:OXB458728 OMT458728:ONF458728 OCX458728:ODJ458728 NTB458728:NTN458728 NJF458728:NJR458728 MZJ458728:MZV458728 MPN458728:MPZ458728 MFR458728:MGD458728 LVV458728:LWH458728 LLZ458728:LML458728 LCD458728:LCP458728 KSH458728:KST458728 KIL458728:KIX458728 JYP458728:JZB458728 JOT458728:JPF458728 JEX458728:JFJ458728 IVB458728:IVN458728 ILF458728:ILR458728 IBJ458728:IBV458728 HRN458728:HRZ458728 HHR458728:HID458728 GXV458728:GYH458728 GNZ458728:GOL458728 GED458728:GEP458728 FUH458728:FUT458728 FKL458728:FKX458728 FAP458728:FBB458728 EQT458728:ERF458728 EGX458728:EHJ458728 DXB458728:DXN458728 DNF458728:DNR458728 DDJ458728:DDV458728 CTN458728:CTZ458728 CJR458728:CKD458728 BZV458728:CAH458728 BPZ458728:BQL458728 BGD458728:BGP458728 AWH458728:AWT458728 AML458728:AMX458728 ACP458728:ADB458728 ST458728:TF458728 IX458728:JJ458728 E458728:X458728 WVJ393192:WVV393192 WLN393192:WLZ393192 WBR393192:WCD393192 VRV393192:VSH393192 VHZ393192:VIL393192 UYD393192:UYP393192 UOH393192:UOT393192 UEL393192:UEX393192 TUP393192:TVB393192 TKT393192:TLF393192 TAX393192:TBJ393192 SRB393192:SRN393192 SHF393192:SHR393192 RXJ393192:RXV393192 RNN393192:RNZ393192 RDR393192:RED393192 QTV393192:QUH393192 QJZ393192:QKL393192 QAD393192:QAP393192 PQH393192:PQT393192 PGL393192:PGX393192 OWP393192:OXB393192 OMT393192:ONF393192 OCX393192:ODJ393192 NTB393192:NTN393192 NJF393192:NJR393192 MZJ393192:MZV393192 MPN393192:MPZ393192 MFR393192:MGD393192 LVV393192:LWH393192 LLZ393192:LML393192 LCD393192:LCP393192 KSH393192:KST393192 KIL393192:KIX393192 JYP393192:JZB393192 JOT393192:JPF393192 JEX393192:JFJ393192 IVB393192:IVN393192 ILF393192:ILR393192 IBJ393192:IBV393192 HRN393192:HRZ393192 HHR393192:HID393192 GXV393192:GYH393192 GNZ393192:GOL393192 GED393192:GEP393192 FUH393192:FUT393192 FKL393192:FKX393192 FAP393192:FBB393192 EQT393192:ERF393192 EGX393192:EHJ393192 DXB393192:DXN393192 DNF393192:DNR393192 DDJ393192:DDV393192 CTN393192:CTZ393192 CJR393192:CKD393192 BZV393192:CAH393192 BPZ393192:BQL393192 BGD393192:BGP393192 AWH393192:AWT393192 AML393192:AMX393192 ACP393192:ADB393192 ST393192:TF393192 IX393192:JJ393192 E393192:X393192 WVJ327656:WVV327656 WLN327656:WLZ327656 WBR327656:WCD327656 VRV327656:VSH327656 VHZ327656:VIL327656 UYD327656:UYP327656 UOH327656:UOT327656 UEL327656:UEX327656 TUP327656:TVB327656 TKT327656:TLF327656 TAX327656:TBJ327656 SRB327656:SRN327656 SHF327656:SHR327656 RXJ327656:RXV327656 RNN327656:RNZ327656 RDR327656:RED327656 QTV327656:QUH327656 QJZ327656:QKL327656 QAD327656:QAP327656 PQH327656:PQT327656 PGL327656:PGX327656 OWP327656:OXB327656 OMT327656:ONF327656 OCX327656:ODJ327656 NTB327656:NTN327656 NJF327656:NJR327656 MZJ327656:MZV327656 MPN327656:MPZ327656 MFR327656:MGD327656 LVV327656:LWH327656 LLZ327656:LML327656 LCD327656:LCP327656 KSH327656:KST327656 KIL327656:KIX327656 JYP327656:JZB327656 JOT327656:JPF327656 JEX327656:JFJ327656 IVB327656:IVN327656 ILF327656:ILR327656 IBJ327656:IBV327656 HRN327656:HRZ327656 HHR327656:HID327656 GXV327656:GYH327656 GNZ327656:GOL327656 GED327656:GEP327656 FUH327656:FUT327656 FKL327656:FKX327656 FAP327656:FBB327656 EQT327656:ERF327656 EGX327656:EHJ327656 DXB327656:DXN327656 DNF327656:DNR327656 DDJ327656:DDV327656 CTN327656:CTZ327656 CJR327656:CKD327656 BZV327656:CAH327656 BPZ327656:BQL327656 BGD327656:BGP327656 AWH327656:AWT327656 AML327656:AMX327656 ACP327656:ADB327656 ST327656:TF327656 IX327656:JJ327656 E327656:X327656 WVJ262120:WVV262120 WLN262120:WLZ262120 WBR262120:WCD262120 VRV262120:VSH262120 VHZ262120:VIL262120 UYD262120:UYP262120 UOH262120:UOT262120 UEL262120:UEX262120 TUP262120:TVB262120 TKT262120:TLF262120 TAX262120:TBJ262120 SRB262120:SRN262120 SHF262120:SHR262120 RXJ262120:RXV262120 RNN262120:RNZ262120 RDR262120:RED262120 QTV262120:QUH262120 QJZ262120:QKL262120 QAD262120:QAP262120 PQH262120:PQT262120 PGL262120:PGX262120 OWP262120:OXB262120 OMT262120:ONF262120 OCX262120:ODJ262120 NTB262120:NTN262120 NJF262120:NJR262120 MZJ262120:MZV262120 MPN262120:MPZ262120 MFR262120:MGD262120 LVV262120:LWH262120 LLZ262120:LML262120 LCD262120:LCP262120 KSH262120:KST262120 KIL262120:KIX262120 JYP262120:JZB262120 JOT262120:JPF262120 JEX262120:JFJ262120 IVB262120:IVN262120 ILF262120:ILR262120 IBJ262120:IBV262120 HRN262120:HRZ262120 HHR262120:HID262120 GXV262120:GYH262120 GNZ262120:GOL262120 GED262120:GEP262120 FUH262120:FUT262120 FKL262120:FKX262120 FAP262120:FBB262120 EQT262120:ERF262120 EGX262120:EHJ262120 DXB262120:DXN262120 DNF262120:DNR262120 DDJ262120:DDV262120 CTN262120:CTZ262120 CJR262120:CKD262120 BZV262120:CAH262120 BPZ262120:BQL262120 BGD262120:BGP262120 AWH262120:AWT262120 AML262120:AMX262120 ACP262120:ADB262120 ST262120:TF262120 IX262120:JJ262120 E262120:X262120 WVJ196584:WVV196584 WLN196584:WLZ196584 WBR196584:WCD196584 VRV196584:VSH196584 VHZ196584:VIL196584 UYD196584:UYP196584 UOH196584:UOT196584 UEL196584:UEX196584 TUP196584:TVB196584 TKT196584:TLF196584 TAX196584:TBJ196584 SRB196584:SRN196584 SHF196584:SHR196584 RXJ196584:RXV196584 RNN196584:RNZ196584 RDR196584:RED196584 QTV196584:QUH196584 QJZ196584:QKL196584 QAD196584:QAP196584 PQH196584:PQT196584 PGL196584:PGX196584 OWP196584:OXB196584 OMT196584:ONF196584 OCX196584:ODJ196584 NTB196584:NTN196584 NJF196584:NJR196584 MZJ196584:MZV196584 MPN196584:MPZ196584 MFR196584:MGD196584 LVV196584:LWH196584 LLZ196584:LML196584 LCD196584:LCP196584 KSH196584:KST196584 KIL196584:KIX196584 JYP196584:JZB196584 JOT196584:JPF196584 JEX196584:JFJ196584 IVB196584:IVN196584 ILF196584:ILR196584 IBJ196584:IBV196584 HRN196584:HRZ196584 HHR196584:HID196584 GXV196584:GYH196584 GNZ196584:GOL196584 GED196584:GEP196584 FUH196584:FUT196584 FKL196584:FKX196584 FAP196584:FBB196584 EQT196584:ERF196584 EGX196584:EHJ196584 DXB196584:DXN196584 DNF196584:DNR196584 DDJ196584:DDV196584 CTN196584:CTZ196584 CJR196584:CKD196584 BZV196584:CAH196584 BPZ196584:BQL196584 BGD196584:BGP196584 AWH196584:AWT196584 AML196584:AMX196584 ACP196584:ADB196584 ST196584:TF196584 IX196584:JJ196584 E196584:X196584 WVJ131048:WVV131048 WLN131048:WLZ131048 WBR131048:WCD131048 VRV131048:VSH131048 VHZ131048:VIL131048 UYD131048:UYP131048 UOH131048:UOT131048 UEL131048:UEX131048 TUP131048:TVB131048 TKT131048:TLF131048 TAX131048:TBJ131048 SRB131048:SRN131048 SHF131048:SHR131048 RXJ131048:RXV131048 RNN131048:RNZ131048 RDR131048:RED131048 QTV131048:QUH131048 QJZ131048:QKL131048 QAD131048:QAP131048 PQH131048:PQT131048 PGL131048:PGX131048 OWP131048:OXB131048 OMT131048:ONF131048 OCX131048:ODJ131048 NTB131048:NTN131048 NJF131048:NJR131048 MZJ131048:MZV131048 MPN131048:MPZ131048 MFR131048:MGD131048 LVV131048:LWH131048 LLZ131048:LML131048 LCD131048:LCP131048 KSH131048:KST131048 KIL131048:KIX131048 JYP131048:JZB131048 JOT131048:JPF131048 JEX131048:JFJ131048 IVB131048:IVN131048 ILF131048:ILR131048 IBJ131048:IBV131048 HRN131048:HRZ131048 HHR131048:HID131048 GXV131048:GYH131048 GNZ131048:GOL131048 GED131048:GEP131048 FUH131048:FUT131048 FKL131048:FKX131048 FAP131048:FBB131048 EQT131048:ERF131048 EGX131048:EHJ131048 DXB131048:DXN131048 DNF131048:DNR131048 DDJ131048:DDV131048 CTN131048:CTZ131048 CJR131048:CKD131048 BZV131048:CAH131048 BPZ131048:BQL131048 BGD131048:BGP131048 AWH131048:AWT131048 AML131048:AMX131048 ACP131048:ADB131048 ST131048:TF131048 IX131048:JJ131048 E131048:X131048 WVJ65512:WVV65512 WLN65512:WLZ65512 WBR65512:WCD65512 VRV65512:VSH65512 VHZ65512:VIL65512 UYD65512:UYP65512 UOH65512:UOT65512 UEL65512:UEX65512 TUP65512:TVB65512 TKT65512:TLF65512 TAX65512:TBJ65512 SRB65512:SRN65512 SHF65512:SHR65512 RXJ65512:RXV65512 RNN65512:RNZ65512 RDR65512:RED65512 QTV65512:QUH65512 QJZ65512:QKL65512 QAD65512:QAP65512 PQH65512:PQT65512 PGL65512:PGX65512 OWP65512:OXB65512 OMT65512:ONF65512 OCX65512:ODJ65512 NTB65512:NTN65512 NJF65512:NJR65512 MZJ65512:MZV65512 MPN65512:MPZ65512 MFR65512:MGD65512 LVV65512:LWH65512 LLZ65512:LML65512 LCD65512:LCP65512 KSH65512:KST65512 KIL65512:KIX65512 JYP65512:JZB65512 JOT65512:JPF65512 JEX65512:JFJ65512 IVB65512:IVN65512 ILF65512:ILR65512 IBJ65512:IBV65512 HRN65512:HRZ65512 HHR65512:HID65512 GXV65512:GYH65512 GNZ65512:GOL65512 GED65512:GEP65512 FUH65512:FUT65512 FKL65512:FKX65512 FAP65512:FBB65512 EQT65512:ERF65512 EGX65512:EHJ65512 DXB65512:DXN65512 DNF65512:DNR65512 DDJ65512:DDV65512 CTN65512:CTZ65512 CJR65512:CKD65512 BZV65512:CAH65512 BPZ65512:BQL65512 BGD65512:BGP65512 AWH65512:AWT65512 AML65512:AMX65512 ACP65512:ADB65512 ST65512:TF65512 IX65512:JJ65512 E65512:X65512 WVJ34:WVV34 WLN34:WLZ34 WBR34:WCD34 VRV34:VSH34 VHZ34:VIL34 UYD34:UYP34 UOH34:UOT34 UEL34:UEX34 TUP34:TVB34 TKT34:TLF34 TAX34:TBJ34 SRB34:SRN34 SHF34:SHR34 RXJ34:RXV34 RNN34:RNZ34 RDR34:RED34 QTV34:QUH34 QJZ34:QKL34 QAD34:QAP34 PQH34:PQT34 PGL34:PGX34 OWP34:OXB34 OMT34:ONF34 OCX34:ODJ34 NTB34:NTN34 NJF34:NJR34 MZJ34:MZV34 MPN34:MPZ34 MFR34:MGD34 LVV34:LWH34 LLZ34:LML34 LCD34:LCP34 KSH34:KST34 KIL34:KIX34 JYP34:JZB34 JOT34:JPF34 JEX34:JFJ34 IVB34:IVN34 ILF34:ILR34 IBJ34:IBV34 HRN34:HRZ34 HHR34:HID34 GXV34:GYH34 GNZ34:GOL34 GED34:GEP34</xm:sqref>
        </x14:dataValidation>
        <x14:dataValidation type="list" allowBlank="1" showInputMessage="1" showErrorMessage="1" prompt="Please select from the list">
          <x14:formula1>
            <xm:f>'HIDDEN_drop down'!$A$33:$A$35</xm:f>
          </x14:formula1>
          <xm:sqref>U90 U34 U36 U38 U40 U42 U44 U46 U48 U50 U52 U54 U56 U58 U60 U62 U64 U66 U68 U70 U72 U74 U76 U78 U80 U82 U84 U86 U88 U12 U20 U14 U16 U18 U30 U32 U26 U28 U24 U22</xm:sqref>
        </x14:dataValidation>
        <x14:dataValidation type="list" allowBlank="1" showInputMessage="1" showErrorMessage="1" prompt="Please select from the list">
          <x14:formula1>
            <xm:f>'HIDDEN_drop down'!$H$14:$H$15</xm:f>
          </x14:formula1>
          <xm:sqref>AB80 AB82 AB84 AB86 AB88 AB90 AB24 AB26 AB28 AB14 AB16 AB18 AB20 AB22 AB40 AB42 AB44 AB46 AB48 AB50 AB52 AB54 AB56 AB58 AB60 AB62 AB64 AB66 AB68 AB70 AB72 AB74 AB76 AB78 AB12 AB30 AB32 AB34 AB36 AB38</xm:sqref>
        </x14:dataValidation>
        <x14:dataValidation type="list" allowBlank="1" showInputMessage="1" showErrorMessage="1" prompt="Please select from the list">
          <x14:formula1>
            <xm:f>'HIDDEN_drop down'!$H$18:$H$22</xm:f>
          </x14:formula1>
          <xm:sqref>AD12:AD91 AC12 AC82 AC84 AC86 AC88 AC90 AC24 AC26 AC28 AC30 AC32 AC22 AC36 AC38 AC40 AC42 AC44 AC46 AC48 AC50 AC52 AC54 AC56 AC58 AC60 AC62 AC64 AC66 AC68 AC70 AC72 AC74 AC76 AC78 AC80 AC14 AC16 AC18 AC20 AC34</xm:sqref>
        </x14:dataValidation>
        <x14:dataValidation type="list" allowBlank="1" showInputMessage="1" showErrorMessage="1" prompt="Please select from the list">
          <x14:formula1>
            <xm:f>'HIDDEN_drop down'!$H$31:$H$32</xm:f>
          </x14:formula1>
          <xm:sqref>D40:T91</xm:sqref>
        </x14:dataValidation>
        <x14:dataValidation type="list" allowBlank="1" showInputMessage="1" showErrorMessage="1" prompt="Select from the dropdown">
          <x14:formula1>
            <xm:f>'HIDDEN_drop down'!$H$25:$H$28</xm:f>
          </x14:formula1>
          <xm:sqref>AE11:AF11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9"/>
  <sheetViews>
    <sheetView topLeftCell="A10" workbookViewId="0">
      <selection activeCell="K10" sqref="K10"/>
    </sheetView>
  </sheetViews>
  <sheetFormatPr defaultRowHeight="15" x14ac:dyDescent="0.25"/>
  <sheetData>
    <row r="1" spans="1:8" x14ac:dyDescent="0.25">
      <c r="A1" s="116" t="s">
        <v>6</v>
      </c>
      <c r="H1" s="179"/>
    </row>
    <row r="2" spans="1:8" x14ac:dyDescent="0.25">
      <c r="A2" s="160" t="s">
        <v>38</v>
      </c>
      <c r="H2" s="116" t="s">
        <v>150</v>
      </c>
    </row>
    <row r="3" spans="1:8" x14ac:dyDescent="0.25">
      <c r="A3" s="160" t="s">
        <v>135</v>
      </c>
      <c r="H3" s="116" t="s">
        <v>151</v>
      </c>
    </row>
    <row r="4" spans="1:8" x14ac:dyDescent="0.25">
      <c r="A4" s="160" t="s">
        <v>140</v>
      </c>
      <c r="H4" s="116"/>
    </row>
    <row r="5" spans="1:8" x14ac:dyDescent="0.25">
      <c r="A5" s="160" t="s">
        <v>136</v>
      </c>
      <c r="H5" s="116" t="s">
        <v>12</v>
      </c>
    </row>
    <row r="6" spans="1:8" x14ac:dyDescent="0.25">
      <c r="A6" s="160" t="s">
        <v>137</v>
      </c>
      <c r="H6" s="116" t="s">
        <v>152</v>
      </c>
    </row>
    <row r="7" spans="1:8" x14ac:dyDescent="0.25">
      <c r="A7" s="160" t="s">
        <v>45</v>
      </c>
      <c r="H7" s="116" t="s">
        <v>153</v>
      </c>
    </row>
    <row r="8" spans="1:8" x14ac:dyDescent="0.25">
      <c r="A8" s="160" t="s">
        <v>42</v>
      </c>
      <c r="H8" s="116"/>
    </row>
    <row r="9" spans="1:8" x14ac:dyDescent="0.25">
      <c r="A9" s="160" t="s">
        <v>43</v>
      </c>
      <c r="H9" s="116" t="s">
        <v>10</v>
      </c>
    </row>
    <row r="10" spans="1:8" x14ac:dyDescent="0.25">
      <c r="A10" s="160" t="s">
        <v>46</v>
      </c>
      <c r="H10" s="116" t="s">
        <v>141</v>
      </c>
    </row>
    <row r="11" spans="1:8" x14ac:dyDescent="0.25">
      <c r="A11" s="160" t="s">
        <v>138</v>
      </c>
      <c r="H11" s="116" t="s">
        <v>142</v>
      </c>
    </row>
    <row r="12" spans="1:8" s="29" customFormat="1" x14ac:dyDescent="0.25">
      <c r="A12" s="160" t="s">
        <v>139</v>
      </c>
      <c r="H12" s="116"/>
    </row>
    <row r="13" spans="1:8" x14ac:dyDescent="0.25">
      <c r="A13" s="116"/>
      <c r="H13" s="116" t="s">
        <v>14</v>
      </c>
    </row>
    <row r="14" spans="1:8" x14ac:dyDescent="0.25">
      <c r="A14" s="116" t="s">
        <v>7</v>
      </c>
      <c r="H14" s="28" t="s">
        <v>143</v>
      </c>
    </row>
    <row r="15" spans="1:8" x14ac:dyDescent="0.25">
      <c r="A15" s="116" t="s">
        <v>86</v>
      </c>
      <c r="H15" s="28" t="s">
        <v>144</v>
      </c>
    </row>
    <row r="16" spans="1:8" x14ac:dyDescent="0.25">
      <c r="A16" s="116" t="s">
        <v>87</v>
      </c>
      <c r="H16" s="116"/>
    </row>
    <row r="17" spans="1:8" x14ac:dyDescent="0.25">
      <c r="A17" s="116" t="s">
        <v>88</v>
      </c>
      <c r="H17" s="116" t="s">
        <v>15</v>
      </c>
    </row>
    <row r="18" spans="1:8" s="21" customFormat="1" x14ac:dyDescent="0.25">
      <c r="A18" s="116" t="s">
        <v>89</v>
      </c>
      <c r="H18" s="28" t="s">
        <v>101</v>
      </c>
    </row>
    <row r="19" spans="1:8" x14ac:dyDescent="0.25">
      <c r="A19" s="116" t="s">
        <v>42</v>
      </c>
      <c r="H19" s="28" t="s">
        <v>102</v>
      </c>
    </row>
    <row r="20" spans="1:8" x14ac:dyDescent="0.25">
      <c r="A20" s="116" t="s">
        <v>90</v>
      </c>
      <c r="H20" s="28" t="s">
        <v>103</v>
      </c>
    </row>
    <row r="21" spans="1:8" x14ac:dyDescent="0.25">
      <c r="A21" s="116" t="s">
        <v>91</v>
      </c>
      <c r="H21" s="28" t="s">
        <v>104</v>
      </c>
    </row>
    <row r="22" spans="1:8" x14ac:dyDescent="0.25">
      <c r="A22" s="116" t="s">
        <v>92</v>
      </c>
      <c r="H22" s="28" t="s">
        <v>105</v>
      </c>
    </row>
    <row r="23" spans="1:8" x14ac:dyDescent="0.25">
      <c r="A23" s="116" t="s">
        <v>93</v>
      </c>
      <c r="H23" s="116"/>
    </row>
    <row r="24" spans="1:8" x14ac:dyDescent="0.25">
      <c r="A24" s="116" t="s">
        <v>94</v>
      </c>
      <c r="H24" s="28" t="s">
        <v>16</v>
      </c>
    </row>
    <row r="25" spans="1:8" x14ac:dyDescent="0.25">
      <c r="A25" s="116" t="s">
        <v>95</v>
      </c>
      <c r="H25" s="28" t="s">
        <v>106</v>
      </c>
    </row>
    <row r="26" spans="1:8" x14ac:dyDescent="0.25">
      <c r="A26" s="116" t="s">
        <v>96</v>
      </c>
      <c r="H26" s="28" t="s">
        <v>154</v>
      </c>
    </row>
    <row r="27" spans="1:8" x14ac:dyDescent="0.25">
      <c r="A27" s="116" t="s">
        <v>97</v>
      </c>
      <c r="H27" s="28" t="s">
        <v>155</v>
      </c>
    </row>
    <row r="28" spans="1:8" x14ac:dyDescent="0.25">
      <c r="A28" s="116" t="s">
        <v>98</v>
      </c>
      <c r="H28" s="28" t="s">
        <v>156</v>
      </c>
    </row>
    <row r="29" spans="1:8" x14ac:dyDescent="0.25">
      <c r="A29" s="116" t="s">
        <v>99</v>
      </c>
    </row>
    <row r="30" spans="1:8" x14ac:dyDescent="0.25">
      <c r="A30" s="116" t="s">
        <v>100</v>
      </c>
      <c r="H30" s="28" t="s">
        <v>24</v>
      </c>
    </row>
    <row r="31" spans="1:8" x14ac:dyDescent="0.25">
      <c r="A31" s="116"/>
      <c r="H31" s="28" t="s">
        <v>4</v>
      </c>
    </row>
    <row r="32" spans="1:8" x14ac:dyDescent="0.25">
      <c r="A32" s="116" t="s">
        <v>8</v>
      </c>
    </row>
    <row r="33" spans="1:1" x14ac:dyDescent="0.25">
      <c r="A33" s="116" t="s">
        <v>145</v>
      </c>
    </row>
    <row r="34" spans="1:1" x14ac:dyDescent="0.25">
      <c r="A34" s="116" t="s">
        <v>146</v>
      </c>
    </row>
    <row r="35" spans="1:1" x14ac:dyDescent="0.25">
      <c r="A35" s="116" t="s">
        <v>147</v>
      </c>
    </row>
    <row r="36" spans="1:1" x14ac:dyDescent="0.25">
      <c r="A36" s="116"/>
    </row>
    <row r="37" spans="1:1" x14ac:dyDescent="0.25">
      <c r="A37" s="116" t="s">
        <v>9</v>
      </c>
    </row>
    <row r="38" spans="1:1" x14ac:dyDescent="0.25">
      <c r="A38" s="116" t="s">
        <v>148</v>
      </c>
    </row>
    <row r="39" spans="1:1" x14ac:dyDescent="0.25">
      <c r="A39" s="116" t="s">
        <v>149</v>
      </c>
    </row>
  </sheetData>
  <customSheetViews>
    <customSheetView guid="{8C2F3FBA-E436-48FD-ABA5-4B0D9ADC6D80}">
      <selection activeCell="H29" sqref="H29"/>
      <pageMargins left="0.7" right="0.7" top="0.75" bottom="0.75" header="0.3" footer="0.3"/>
    </customSheetView>
    <customSheetView guid="{165CAF45-08E8-47C6-A5EB-DCED04AB5FAC}" state="hidden" topLeftCell="A10">
      <selection activeCell="K10" sqref="K10"/>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H8" sqref="H8"/>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0" width="12.7109375" style="19" customWidth="1"/>
    <col min="21" max="21" width="13.7109375" style="19" customWidth="1"/>
    <col min="22" max="24" width="12.7109375" style="19" customWidth="1"/>
    <col min="25" max="25" width="14" style="19" customWidth="1"/>
    <col min="26" max="26" width="20.42578125" style="19" customWidth="1"/>
    <col min="27" max="16384" width="9.140625" style="19"/>
  </cols>
  <sheetData>
    <row r="1" spans="1:26" ht="18" x14ac:dyDescent="0.25">
      <c r="A1" s="167" t="str">
        <f ca="1">CONCATENATE("Nom du regime ", _xlfn.SHEET()-3, ":")</f>
        <v>Nom du regime 1:</v>
      </c>
      <c r="B1" s="166" t="e">
        <f ca="1">IF(OFFSET('[2]Inventaire des regimes'!B11,(_xlfn.SHEET()-4)*2+1,0)=0,"-", OFFSET('[2]Inventaire des regimes'!B11,(_xlfn.SHEET()-4)*2+1,0))</f>
        <v>#VALUE!</v>
      </c>
      <c r="H1" s="181"/>
    </row>
    <row r="2" spans="1:26" ht="15" customHeight="1" x14ac:dyDescent="0.25">
      <c r="A2" s="168" t="s">
        <v>57</v>
      </c>
      <c r="B2" s="169" t="s">
        <v>186</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74" t="s">
        <v>231</v>
      </c>
      <c r="C8" s="270" t="s">
        <v>187</v>
      </c>
      <c r="D8" s="271"/>
      <c r="E8" s="36" t="s">
        <v>38</v>
      </c>
      <c r="F8" s="37" t="s">
        <v>86</v>
      </c>
      <c r="G8" s="38" t="s">
        <v>145</v>
      </c>
      <c r="H8" s="200">
        <v>14021</v>
      </c>
      <c r="I8" s="200">
        <v>8352</v>
      </c>
      <c r="J8" s="200">
        <v>5669</v>
      </c>
      <c r="K8" s="40">
        <v>1584</v>
      </c>
      <c r="L8" s="41">
        <v>735</v>
      </c>
      <c r="M8" s="41">
        <v>852</v>
      </c>
      <c r="N8" s="42" t="s">
        <v>148</v>
      </c>
      <c r="O8" s="42" t="s">
        <v>152</v>
      </c>
      <c r="P8" s="42">
        <v>579</v>
      </c>
      <c r="Q8" s="42">
        <v>970</v>
      </c>
      <c r="R8" s="42" t="s">
        <v>18</v>
      </c>
      <c r="S8" s="43" t="s">
        <v>191</v>
      </c>
      <c r="T8" s="44"/>
      <c r="U8" s="44"/>
      <c r="V8" s="45">
        <v>65</v>
      </c>
      <c r="W8" s="44"/>
      <c r="X8" s="46"/>
      <c r="Y8" s="46"/>
      <c r="Z8" s="38"/>
    </row>
    <row r="9" spans="1:26" s="34" customFormat="1" ht="33" customHeight="1" x14ac:dyDescent="0.25">
      <c r="A9" s="35" t="s">
        <v>158</v>
      </c>
      <c r="B9" s="174" t="s">
        <v>238</v>
      </c>
      <c r="C9" s="270" t="s">
        <v>188</v>
      </c>
      <c r="D9" s="271"/>
      <c r="E9" s="36" t="s">
        <v>38</v>
      </c>
      <c r="F9" s="38" t="s">
        <v>86</v>
      </c>
      <c r="G9" s="38" t="s">
        <v>145</v>
      </c>
      <c r="H9" s="200">
        <v>14021</v>
      </c>
      <c r="I9" s="200">
        <v>8352</v>
      </c>
      <c r="J9" s="200">
        <v>5669</v>
      </c>
      <c r="K9" s="56">
        <v>373</v>
      </c>
      <c r="L9" s="56">
        <v>164</v>
      </c>
      <c r="M9" s="56">
        <v>209</v>
      </c>
      <c r="N9" s="42" t="s">
        <v>148</v>
      </c>
      <c r="O9" s="42" t="s">
        <v>152</v>
      </c>
      <c r="P9" s="42"/>
      <c r="Q9" s="42"/>
      <c r="R9" s="42" t="s">
        <v>18</v>
      </c>
      <c r="S9" s="43" t="s">
        <v>192</v>
      </c>
      <c r="T9" s="44"/>
      <c r="U9" s="44"/>
      <c r="V9" s="45">
        <v>65</v>
      </c>
      <c r="W9" s="44"/>
      <c r="X9" s="46"/>
      <c r="Y9" s="46"/>
      <c r="Z9" s="38"/>
    </row>
    <row r="10" spans="1:26" s="34" customFormat="1" ht="24" customHeight="1" x14ac:dyDescent="0.25">
      <c r="A10" s="35" t="s">
        <v>159</v>
      </c>
      <c r="B10" s="175" t="s">
        <v>232</v>
      </c>
      <c r="C10" s="270" t="s">
        <v>189</v>
      </c>
      <c r="D10" s="271"/>
      <c r="E10" s="36" t="s">
        <v>38</v>
      </c>
      <c r="F10" s="38" t="s">
        <v>99</v>
      </c>
      <c r="G10" s="38" t="s">
        <v>145</v>
      </c>
      <c r="H10" s="56">
        <v>82</v>
      </c>
      <c r="I10" s="56">
        <v>71</v>
      </c>
      <c r="J10" s="56">
        <v>11</v>
      </c>
      <c r="K10" s="41">
        <v>6</v>
      </c>
      <c r="L10" s="41">
        <v>5</v>
      </c>
      <c r="M10" s="41">
        <v>1</v>
      </c>
      <c r="N10" s="42" t="s">
        <v>148</v>
      </c>
      <c r="O10" s="42" t="s">
        <v>152</v>
      </c>
      <c r="P10" s="42"/>
      <c r="Q10" s="42"/>
      <c r="R10" s="42" t="s">
        <v>18</v>
      </c>
      <c r="S10" s="43" t="s">
        <v>193</v>
      </c>
      <c r="T10" s="44"/>
      <c r="U10" s="44"/>
      <c r="V10" s="45">
        <v>65</v>
      </c>
      <c r="W10" s="44"/>
      <c r="X10" s="46"/>
      <c r="Y10" s="46"/>
      <c r="Z10" s="38"/>
    </row>
    <row r="11" spans="1:26" s="34" customFormat="1" ht="30.75" customHeight="1" x14ac:dyDescent="0.25">
      <c r="A11" s="35" t="s">
        <v>160</v>
      </c>
      <c r="B11" s="175" t="s">
        <v>237</v>
      </c>
      <c r="C11" s="270" t="s">
        <v>190</v>
      </c>
      <c r="D11" s="271"/>
      <c r="E11" s="36" t="s">
        <v>140</v>
      </c>
      <c r="F11" s="38" t="s">
        <v>86</v>
      </c>
      <c r="G11" s="38" t="s">
        <v>145</v>
      </c>
      <c r="H11" s="200">
        <v>14021</v>
      </c>
      <c r="I11" s="200">
        <v>8352</v>
      </c>
      <c r="J11" s="200">
        <v>5669</v>
      </c>
      <c r="K11" s="41">
        <v>647</v>
      </c>
      <c r="L11" s="41">
        <v>347</v>
      </c>
      <c r="M11" s="41">
        <v>300</v>
      </c>
      <c r="N11" s="42" t="s">
        <v>148</v>
      </c>
      <c r="O11" s="42" t="s">
        <v>152</v>
      </c>
      <c r="P11" s="42">
        <v>588</v>
      </c>
      <c r="Q11" s="42">
        <v>998</v>
      </c>
      <c r="R11" s="42" t="s">
        <v>18</v>
      </c>
      <c r="S11" s="43" t="s">
        <v>194</v>
      </c>
      <c r="T11" s="44"/>
      <c r="U11" s="44"/>
      <c r="V11" s="45"/>
      <c r="W11" s="44"/>
      <c r="X11" s="46"/>
      <c r="Y11" s="46"/>
      <c r="Z11" s="38"/>
    </row>
    <row r="12" spans="1:26" s="34" customFormat="1" x14ac:dyDescent="0.25">
      <c r="A12" s="35" t="s">
        <v>161</v>
      </c>
      <c r="B12" s="163"/>
      <c r="C12" s="268"/>
      <c r="D12" s="269"/>
      <c r="E12" s="36"/>
      <c r="F12" s="38"/>
      <c r="G12" s="38"/>
      <c r="H12" s="56"/>
      <c r="I12" s="56"/>
      <c r="J12" s="56"/>
      <c r="K12" s="41"/>
      <c r="L12" s="41"/>
      <c r="M12" s="41"/>
      <c r="N12" s="42"/>
      <c r="O12" s="42"/>
      <c r="P12" s="42"/>
      <c r="Q12" s="42"/>
      <c r="R12" s="42"/>
      <c r="S12" s="43"/>
      <c r="T12" s="44"/>
      <c r="U12" s="44"/>
      <c r="V12" s="45"/>
      <c r="W12" s="44"/>
      <c r="X12" s="46"/>
      <c r="Y12" s="46"/>
      <c r="Z12" s="38"/>
    </row>
    <row r="13" spans="1:26" s="34" customFormat="1" x14ac:dyDescent="0.25">
      <c r="A13" s="35" t="s">
        <v>162</v>
      </c>
      <c r="B13" s="163"/>
      <c r="C13" s="268"/>
      <c r="D13" s="269"/>
      <c r="E13" s="36"/>
      <c r="F13" s="38"/>
      <c r="G13" s="38"/>
      <c r="H13" s="56"/>
      <c r="I13" s="56"/>
      <c r="J13" s="56"/>
      <c r="K13" s="40"/>
      <c r="L13" s="41"/>
      <c r="M13" s="41"/>
      <c r="N13" s="42"/>
      <c r="O13" s="42"/>
      <c r="P13" s="42"/>
      <c r="Q13" s="42"/>
      <c r="R13" s="42"/>
      <c r="S13" s="43"/>
      <c r="T13" s="44"/>
      <c r="U13" s="44"/>
      <c r="V13" s="45"/>
      <c r="W13" s="44"/>
      <c r="X13" s="46"/>
      <c r="Y13" s="46"/>
      <c r="Z13" s="38"/>
    </row>
    <row r="14" spans="1:26" s="34" customFormat="1" x14ac:dyDescent="0.25">
      <c r="A14" s="35" t="s">
        <v>163</v>
      </c>
      <c r="B14" s="163"/>
      <c r="C14" s="268"/>
      <c r="D14" s="269"/>
      <c r="E14" s="36"/>
      <c r="F14" s="38"/>
      <c r="G14" s="38"/>
      <c r="H14" s="57"/>
      <c r="I14" s="57"/>
      <c r="J14" s="57"/>
      <c r="K14" s="57"/>
      <c r="L14" s="57"/>
      <c r="M14" s="57"/>
      <c r="N14" s="42"/>
      <c r="O14" s="42"/>
      <c r="P14" s="42"/>
      <c r="Q14" s="42"/>
      <c r="R14" s="42"/>
      <c r="S14" s="43"/>
      <c r="T14" s="44"/>
      <c r="U14" s="44"/>
      <c r="V14" s="45"/>
      <c r="W14" s="44"/>
      <c r="X14" s="46"/>
      <c r="Y14" s="46"/>
      <c r="Z14" s="38"/>
    </row>
    <row r="15" spans="1:26" s="34" customFormat="1" x14ac:dyDescent="0.25">
      <c r="A15" s="35" t="s">
        <v>164</v>
      </c>
      <c r="B15" s="163"/>
      <c r="C15" s="268"/>
      <c r="D15" s="269"/>
      <c r="E15" s="36"/>
      <c r="F15" s="38"/>
      <c r="G15" s="38"/>
      <c r="H15" s="39"/>
      <c r="I15" s="39"/>
      <c r="J15" s="39"/>
      <c r="K15" s="41"/>
      <c r="L15" s="41"/>
      <c r="M15" s="41"/>
      <c r="N15" s="42"/>
      <c r="O15" s="42"/>
      <c r="P15" s="42"/>
      <c r="Q15" s="42"/>
      <c r="R15" s="42"/>
      <c r="S15" s="43"/>
      <c r="T15" s="44"/>
      <c r="U15" s="44"/>
      <c r="V15" s="45"/>
      <c r="W15" s="44"/>
      <c r="X15" s="46"/>
      <c r="Y15" s="46"/>
      <c r="Z15" s="38"/>
    </row>
    <row r="16" spans="1:26" s="34" customFormat="1" x14ac:dyDescent="0.25">
      <c r="A16" s="35" t="s">
        <v>165</v>
      </c>
      <c r="B16" s="163"/>
      <c r="C16" s="268"/>
      <c r="D16" s="269"/>
      <c r="E16" s="36"/>
      <c r="F16" s="38"/>
      <c r="G16" s="38"/>
      <c r="H16" s="39"/>
      <c r="I16" s="39"/>
      <c r="J16" s="39"/>
      <c r="K16" s="41"/>
      <c r="L16" s="41"/>
      <c r="M16" s="41"/>
      <c r="N16" s="42"/>
      <c r="O16" s="42"/>
      <c r="P16" s="42"/>
      <c r="Q16" s="42"/>
      <c r="R16" s="42"/>
      <c r="S16" s="43"/>
      <c r="T16" s="44"/>
      <c r="U16" s="44"/>
      <c r="V16" s="45"/>
      <c r="W16" s="44"/>
      <c r="X16" s="46"/>
      <c r="Y16" s="46"/>
      <c r="Z16" s="38"/>
    </row>
    <row r="17" spans="1:26" s="34" customFormat="1" x14ac:dyDescent="0.25">
      <c r="A17" s="35" t="s">
        <v>166</v>
      </c>
      <c r="B17" s="163"/>
      <c r="C17" s="268"/>
      <c r="D17" s="269"/>
      <c r="E17" s="36"/>
      <c r="F17" s="38"/>
      <c r="G17" s="38"/>
      <c r="H17" s="39"/>
      <c r="I17" s="39"/>
      <c r="J17" s="39"/>
      <c r="K17" s="41"/>
      <c r="L17" s="41"/>
      <c r="M17" s="41"/>
      <c r="N17" s="42"/>
      <c r="O17" s="42"/>
      <c r="P17" s="42"/>
      <c r="Q17" s="42"/>
      <c r="R17" s="42"/>
      <c r="S17" s="43"/>
      <c r="T17" s="44"/>
      <c r="U17" s="44"/>
      <c r="V17" s="45"/>
      <c r="W17" s="44"/>
      <c r="X17" s="46"/>
      <c r="Y17" s="46"/>
      <c r="Z17" s="38"/>
    </row>
    <row r="18" spans="1:26" s="34" customFormat="1" x14ac:dyDescent="0.25">
      <c r="A18" s="35" t="s">
        <v>167</v>
      </c>
      <c r="B18" s="163"/>
      <c r="C18" s="268"/>
      <c r="D18" s="269"/>
      <c r="E18" s="36"/>
      <c r="F18" s="38"/>
      <c r="G18" s="38"/>
      <c r="H18" s="39"/>
      <c r="I18" s="39"/>
      <c r="J18" s="39"/>
      <c r="K18" s="41"/>
      <c r="L18" s="41"/>
      <c r="M18" s="41"/>
      <c r="N18" s="42"/>
      <c r="O18" s="42"/>
      <c r="P18" s="42"/>
      <c r="Q18" s="42"/>
      <c r="R18" s="42"/>
      <c r="S18" s="43"/>
      <c r="T18" s="44"/>
      <c r="U18" s="44"/>
      <c r="V18" s="45"/>
      <c r="W18" s="44"/>
      <c r="X18" s="46"/>
      <c r="Y18" s="46"/>
      <c r="Z18" s="38"/>
    </row>
    <row r="19" spans="1:26" s="34" customFormat="1" x14ac:dyDescent="0.25">
      <c r="A19" s="35" t="s">
        <v>168</v>
      </c>
      <c r="B19" s="163"/>
      <c r="C19" s="268"/>
      <c r="D19" s="269"/>
      <c r="E19" s="36"/>
      <c r="F19" s="38"/>
      <c r="G19" s="38"/>
      <c r="H19" s="39"/>
      <c r="I19" s="39"/>
      <c r="J19" s="39"/>
      <c r="K19" s="41"/>
      <c r="L19" s="41"/>
      <c r="M19" s="41"/>
      <c r="N19" s="42"/>
      <c r="O19" s="42"/>
      <c r="P19" s="42"/>
      <c r="Q19" s="42"/>
      <c r="R19" s="42"/>
      <c r="S19" s="43"/>
      <c r="T19" s="44"/>
      <c r="U19" s="44"/>
      <c r="V19" s="45"/>
      <c r="W19" s="44"/>
      <c r="X19" s="46"/>
      <c r="Y19" s="46"/>
      <c r="Z19" s="38"/>
    </row>
    <row r="20" spans="1:26" s="34" customFormat="1" x14ac:dyDescent="0.25">
      <c r="A20" s="35" t="s">
        <v>169</v>
      </c>
      <c r="B20" s="163"/>
      <c r="C20" s="268"/>
      <c r="D20" s="269"/>
      <c r="E20" s="36"/>
      <c r="F20" s="38"/>
      <c r="G20" s="38"/>
      <c r="H20" s="39"/>
      <c r="I20" s="39"/>
      <c r="J20" s="39"/>
      <c r="K20" s="41"/>
      <c r="L20" s="41"/>
      <c r="M20" s="41"/>
      <c r="N20" s="42"/>
      <c r="O20" s="42"/>
      <c r="P20" s="42"/>
      <c r="Q20" s="42"/>
      <c r="R20" s="42"/>
      <c r="S20" s="43"/>
      <c r="T20" s="44"/>
      <c r="U20" s="44"/>
      <c r="V20" s="45"/>
      <c r="W20" s="44"/>
      <c r="X20" s="46"/>
      <c r="Y20" s="46"/>
      <c r="Z20" s="38"/>
    </row>
    <row r="21" spans="1:26" s="34" customFormat="1" x14ac:dyDescent="0.25">
      <c r="A21" s="35" t="s">
        <v>170</v>
      </c>
      <c r="B21" s="163"/>
      <c r="C21" s="268"/>
      <c r="D21" s="269"/>
      <c r="E21" s="36"/>
      <c r="F21" s="38"/>
      <c r="G21" s="38"/>
      <c r="H21" s="39"/>
      <c r="I21" s="39"/>
      <c r="J21" s="39"/>
      <c r="K21" s="41"/>
      <c r="L21" s="41"/>
      <c r="M21" s="41"/>
      <c r="N21" s="42"/>
      <c r="O21" s="42"/>
      <c r="P21" s="42"/>
      <c r="Q21" s="42"/>
      <c r="R21" s="42"/>
      <c r="S21" s="43"/>
      <c r="T21" s="44"/>
      <c r="U21" s="44"/>
      <c r="V21" s="45"/>
      <c r="W21" s="44"/>
      <c r="X21" s="46"/>
      <c r="Y21" s="46"/>
      <c r="Z21" s="38"/>
    </row>
    <row r="22" spans="1:26" s="34" customFormat="1" x14ac:dyDescent="0.25">
      <c r="A22" s="35" t="s">
        <v>171</v>
      </c>
      <c r="B22" s="163"/>
      <c r="C22" s="268"/>
      <c r="D22" s="269"/>
      <c r="E22" s="36"/>
      <c r="F22" s="38"/>
      <c r="G22" s="38"/>
      <c r="H22" s="39"/>
      <c r="I22" s="39"/>
      <c r="J22" s="39"/>
      <c r="K22" s="41"/>
      <c r="L22" s="41"/>
      <c r="M22" s="41"/>
      <c r="N22" s="42"/>
      <c r="O22" s="42"/>
      <c r="P22" s="42"/>
      <c r="Q22" s="42"/>
      <c r="R22" s="42"/>
      <c r="S22" s="43"/>
      <c r="T22" s="44"/>
      <c r="U22" s="44"/>
      <c r="V22" s="45"/>
      <c r="W22" s="44"/>
      <c r="X22" s="46"/>
      <c r="Y22" s="46"/>
      <c r="Z22" s="38"/>
    </row>
    <row r="23" spans="1:26" s="34" customFormat="1" x14ac:dyDescent="0.25">
      <c r="A23" s="47"/>
      <c r="B23" s="163"/>
      <c r="C23" s="268"/>
      <c r="D23" s="269"/>
      <c r="E23" s="36"/>
      <c r="F23" s="38"/>
      <c r="G23" s="38"/>
      <c r="H23" s="39"/>
      <c r="I23" s="39"/>
      <c r="J23" s="39"/>
      <c r="K23" s="48"/>
      <c r="L23" s="48"/>
      <c r="M23" s="48"/>
      <c r="N23" s="42"/>
      <c r="O23" s="42"/>
      <c r="P23" s="42"/>
      <c r="Q23" s="42"/>
      <c r="R23" s="49"/>
      <c r="S23" s="43"/>
      <c r="T23" s="44"/>
      <c r="U23" s="44"/>
      <c r="V23" s="50"/>
      <c r="W23" s="51"/>
      <c r="X23" s="52"/>
      <c r="Y23" s="52"/>
      <c r="Z23" s="35"/>
    </row>
    <row r="25" spans="1:26" x14ac:dyDescent="0.25">
      <c r="A25" s="24" t="s">
        <v>13</v>
      </c>
      <c r="B25" s="22"/>
      <c r="C25" s="22"/>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E8" sqref="E8"/>
      <pageMargins left="0.7" right="0.7" top="0.75" bottom="0.75" header="0.3" footer="0.3"/>
      <pageSetup paperSize="9" orientation="portrait" verticalDpi="0" r:id="rId1"/>
    </customSheetView>
    <customSheetView guid="{165CAF45-08E8-47C6-A5EB-DCED04AB5FAC}">
      <pane xSplit="4" ySplit="7" topLeftCell="E8" activePane="bottomRight" state="frozen"/>
      <selection pane="bottomRight" activeCell="B6" sqref="B6:D6"/>
      <pageMargins left="0.7" right="0.7" top="0.75" bottom="0.75" header="0.3" footer="0.3"/>
      <pageSetup paperSize="9" orientation="portrait" verticalDpi="0" r:id="rId2"/>
    </customSheetView>
  </customSheetViews>
  <mergeCells count="43">
    <mergeCell ref="X5:Y5"/>
    <mergeCell ref="C8:D8"/>
    <mergeCell ref="H5:M5"/>
    <mergeCell ref="N5:R5"/>
    <mergeCell ref="C9:D9"/>
    <mergeCell ref="F6:F7"/>
    <mergeCell ref="G6:G7"/>
    <mergeCell ref="H6:J6"/>
    <mergeCell ref="K6:M6"/>
    <mergeCell ref="N6:N7"/>
    <mergeCell ref="O6:O7"/>
    <mergeCell ref="P6:P7"/>
    <mergeCell ref="S6:S7"/>
    <mergeCell ref="S5:W5"/>
    <mergeCell ref="R6:R7"/>
    <mergeCell ref="Y6:Y7"/>
    <mergeCell ref="C14:D14"/>
    <mergeCell ref="C15:D15"/>
    <mergeCell ref="C16:D16"/>
    <mergeCell ref="C11:D11"/>
    <mergeCell ref="C12:D12"/>
    <mergeCell ref="Z6:Z7"/>
    <mergeCell ref="T6:T7"/>
    <mergeCell ref="U6:U7"/>
    <mergeCell ref="V6:V7"/>
    <mergeCell ref="W6:W7"/>
    <mergeCell ref="X6:X7"/>
    <mergeCell ref="A26:D27"/>
    <mergeCell ref="A30:D31"/>
    <mergeCell ref="C7:D7"/>
    <mergeCell ref="B6:D6"/>
    <mergeCell ref="Q6:Q7"/>
    <mergeCell ref="A6:A7"/>
    <mergeCell ref="E6:E7"/>
    <mergeCell ref="C23:D23"/>
    <mergeCell ref="C20:D20"/>
    <mergeCell ref="C21:D21"/>
    <mergeCell ref="C22:D22"/>
    <mergeCell ref="C19:D19"/>
    <mergeCell ref="C10:D10"/>
    <mergeCell ref="C17:D17"/>
    <mergeCell ref="C18:D18"/>
    <mergeCell ref="C13:D13"/>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12" id="{A0F845C6-3230-4C2F-B577-5E41C76E75CA}">
            <xm:f>$G8='HIDDEN_drop down'!$A$34</xm:f>
            <x14:dxf>
              <fill>
                <patternFill>
                  <bgColor theme="1"/>
                </patternFill>
              </fill>
              <border>
                <left style="thin">
                  <color auto="1"/>
                </left>
                <right style="thin">
                  <color auto="1"/>
                </right>
                <top style="thin">
                  <color auto="1"/>
                </top>
                <bottom style="thin">
                  <color auto="1"/>
                </bottom>
              </border>
            </x14:dxf>
          </x14:cfRule>
          <xm:sqref>H10:J10 S8:S23 H12:J23</xm:sqref>
        </x14:conditionalFormatting>
        <x14:conditionalFormatting xmlns:xm="http://schemas.microsoft.com/office/excel/2006/main">
          <x14:cfRule type="expression" priority="10" id="{B1238FB2-7508-4501-931B-170B7C9293D0}">
            <xm:f>$G8='HIDDEN_drop down'!$A$33</xm:f>
            <x14:dxf>
              <fill>
                <patternFill>
                  <bgColor theme="1"/>
                </patternFill>
              </fill>
            </x14:dxf>
          </x14:cfRule>
          <xm:sqref>T8:U23</xm:sqref>
        </x14:conditionalFormatting>
        <x14:conditionalFormatting xmlns:xm="http://schemas.microsoft.com/office/excel/2006/main">
          <x14:cfRule type="expression" priority="9" id="{AE206124-96D1-4FBB-B6C5-F3C9E6022978}">
            <xm:f>$E8='HIDDEN_drop down'!$A$2</xm:f>
            <x14:dxf>
              <fill>
                <patternFill>
                  <bgColor rgb="FFF3EBF9"/>
                </patternFill>
              </fill>
            </x14:dxf>
          </x14:cfRule>
          <xm:sqref>V8:V23</xm:sqref>
        </x14:conditionalFormatting>
        <x14:conditionalFormatting xmlns:xm="http://schemas.microsoft.com/office/excel/2006/main">
          <x14:cfRule type="expression" priority="8" id="{64935469-10BB-41D4-83DD-AA7A26A84A91}">
            <xm:f>$N8='HIDDEN_drop down'!$A$39</xm:f>
            <x14:dxf>
              <fill>
                <patternFill>
                  <bgColor theme="1"/>
                </patternFill>
              </fill>
            </x14:dxf>
          </x14:cfRule>
          <xm:sqref>O8:Q23</xm:sqref>
        </x14:conditionalFormatting>
        <x14:conditionalFormatting xmlns:xm="http://schemas.microsoft.com/office/excel/2006/main">
          <x14:cfRule type="expression" priority="3" id="{751EC814-F02F-4E93-AEFF-3DC020C92F53}">
            <xm:f>$G8='I:\SOC_FAS\COMMON\SSI_data_collection\SSI_2018\Amrosea\[SSI_Amrosea_EN.xlsm]HIDDEN_drop down'!#REF!</xm:f>
            <x14:dxf>
              <fill>
                <patternFill>
                  <bgColor theme="1"/>
                </patternFill>
              </fill>
              <border>
                <left style="thin">
                  <color auto="1"/>
                </left>
                <right style="thin">
                  <color auto="1"/>
                </right>
                <top style="thin">
                  <color auto="1"/>
                </top>
                <bottom style="thin">
                  <color auto="1"/>
                </bottom>
              </border>
            </x14:dxf>
          </x14:cfRule>
          <xm:sqref>H8:J8</xm:sqref>
        </x14:conditionalFormatting>
        <x14:conditionalFormatting xmlns:xm="http://schemas.microsoft.com/office/excel/2006/main">
          <x14:cfRule type="expression" priority="2" id="{DB9C6962-D166-411A-ACF0-24B50BFAE64C}">
            <xm:f>$G9='I:\SOC_FAS\COMMON\SSI_data_collection\SSI_2018\Amrosea\[SSI_Amrosea_EN.xlsm]HIDDEN_drop down'!#REF!</xm:f>
            <x14:dxf>
              <fill>
                <patternFill>
                  <bgColor theme="1"/>
                </patternFill>
              </fill>
              <border>
                <left style="thin">
                  <color auto="1"/>
                </left>
                <right style="thin">
                  <color auto="1"/>
                </right>
                <top style="thin">
                  <color auto="1"/>
                </top>
                <bottom style="thin">
                  <color auto="1"/>
                </bottom>
              </border>
            </x14:dxf>
          </x14:cfRule>
          <xm:sqref>H9:J9</xm:sqref>
        </x14:conditionalFormatting>
        <x14:conditionalFormatting xmlns:xm="http://schemas.microsoft.com/office/excel/2006/main">
          <x14:cfRule type="expression" priority="1" id="{A94BB465-5558-4C02-BEA7-2752073B1BC8}">
            <xm:f>$G11='I:\SOC_FAS\COMMON\SSI_data_collection\SSI_2018\Amrosea\[SSI_Amrosea_EN.xlsm]HIDDEN_drop down'!#REF!</xm:f>
            <x14:dxf>
              <fill>
                <patternFill>
                  <bgColor theme="1"/>
                </patternFill>
              </fill>
              <border>
                <left style="thin">
                  <color auto="1"/>
                </left>
                <right style="thin">
                  <color auto="1"/>
                </right>
                <top style="thin">
                  <color auto="1"/>
                </top>
                <bottom style="thin">
                  <color auto="1"/>
                </bottom>
              </border>
            </x14:dxf>
          </x14:cfRule>
          <xm:sqref>H11:J11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v>
      </c>
      <c r="B1" s="166" t="str">
        <f ca="1">IF(OFFSET('Inventaire des régimes'!B11,(_xlfn.SHEET()-4)*2+1,0)=0,"-", OFFSET('Inventaire des régimes'!B11,(_xlfn.SHEET()-4)*2+1,0))</f>
        <v>Pension pour les agriculteurs</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73" t="s">
        <v>233</v>
      </c>
      <c r="C8" s="270" t="s">
        <v>195</v>
      </c>
      <c r="D8" s="271"/>
      <c r="E8" s="36" t="s">
        <v>38</v>
      </c>
      <c r="F8" s="37" t="s">
        <v>86</v>
      </c>
      <c r="G8" s="159" t="s">
        <v>145</v>
      </c>
      <c r="H8" s="56">
        <v>2398.251600000001</v>
      </c>
      <c r="I8" s="56">
        <v>1371.8652000000004</v>
      </c>
      <c r="J8" s="56">
        <v>1026.3864000000001</v>
      </c>
      <c r="K8" s="40">
        <v>221</v>
      </c>
      <c r="L8" s="41">
        <v>110</v>
      </c>
      <c r="M8" s="41">
        <v>107</v>
      </c>
      <c r="N8" s="42" t="s">
        <v>148</v>
      </c>
      <c r="O8" s="42" t="s">
        <v>152</v>
      </c>
      <c r="P8" s="42">
        <v>579</v>
      </c>
      <c r="Q8" s="42">
        <v>970</v>
      </c>
      <c r="R8" s="42" t="s">
        <v>18</v>
      </c>
      <c r="S8" s="43">
        <v>30</v>
      </c>
      <c r="T8" s="44"/>
      <c r="U8" s="44"/>
      <c r="V8" s="45">
        <v>60</v>
      </c>
      <c r="W8" s="44"/>
      <c r="X8" s="46"/>
      <c r="Y8" s="46"/>
      <c r="Z8" s="159"/>
    </row>
    <row r="9" spans="1:26" s="34" customFormat="1" x14ac:dyDescent="0.25">
      <c r="A9" s="35" t="s">
        <v>158</v>
      </c>
      <c r="B9" s="173" t="s">
        <v>236</v>
      </c>
      <c r="C9" s="270" t="s">
        <v>196</v>
      </c>
      <c r="D9" s="271"/>
      <c r="E9" s="36" t="s">
        <v>140</v>
      </c>
      <c r="F9" s="159" t="s">
        <v>86</v>
      </c>
      <c r="G9" s="159" t="s">
        <v>145</v>
      </c>
      <c r="H9" s="56">
        <v>2398.251600000001</v>
      </c>
      <c r="I9" s="56">
        <v>1371.8652000000004</v>
      </c>
      <c r="J9" s="56">
        <v>1026.3864000000001</v>
      </c>
      <c r="K9" s="56">
        <v>70</v>
      </c>
      <c r="L9" s="56">
        <v>41</v>
      </c>
      <c r="M9" s="56">
        <v>29</v>
      </c>
      <c r="N9" s="42" t="s">
        <v>148</v>
      </c>
      <c r="O9" s="42" t="s">
        <v>152</v>
      </c>
      <c r="P9" s="42">
        <v>588</v>
      </c>
      <c r="Q9" s="42">
        <v>998</v>
      </c>
      <c r="R9" s="42" t="s">
        <v>18</v>
      </c>
      <c r="S9" s="43">
        <v>15</v>
      </c>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D4" sqref="D4"/>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2DBEC13-FCBE-4D9B-A36B-C53AFA527B4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47790FD-AC80-46BB-8229-FD7265B71BCF}">
            <xm:f>$G8='HIDDEN_drop down'!$A$33</xm:f>
            <x14:dxf>
              <fill>
                <patternFill>
                  <bgColor theme="1"/>
                </patternFill>
              </fill>
            </x14:dxf>
          </x14:cfRule>
          <xm:sqref>T8:U23</xm:sqref>
        </x14:conditionalFormatting>
        <x14:conditionalFormatting xmlns:xm="http://schemas.microsoft.com/office/excel/2006/main">
          <x14:cfRule type="expression" priority="2" id="{1E829362-6EA0-48DD-A9B5-5DB8C1A828B1}">
            <xm:f>$E8='HIDDEN_drop down'!$A$2</xm:f>
            <x14:dxf>
              <fill>
                <patternFill>
                  <bgColor rgb="FFF3EBF9"/>
                </patternFill>
              </fill>
            </x14:dxf>
          </x14:cfRule>
          <xm:sqref>V8:V23</xm:sqref>
        </x14:conditionalFormatting>
        <x14:conditionalFormatting xmlns:xm="http://schemas.microsoft.com/office/excel/2006/main">
          <x14:cfRule type="expression" priority="1" id="{1891EA22-EB38-4B76-944B-711F253EDD4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v>
      </c>
      <c r="B1" s="166" t="str">
        <f ca="1">IF(OFFSET('Inventaire des régimes'!B11,(_xlfn.SHEET()-4)*2+1,0)=0,"-", OFFSET('Inventaire des régimes'!B11,(_xlfn.SHEET()-4)*2+1,0))</f>
        <v>regime de l'assurance accident</v>
      </c>
      <c r="H1" s="181"/>
    </row>
    <row r="2" spans="1:26" ht="15" customHeight="1" x14ac:dyDescent="0.25">
      <c r="A2" s="168" t="s">
        <v>57</v>
      </c>
      <c r="B2" s="169" t="s">
        <v>197</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0" customHeight="1" x14ac:dyDescent="0.25">
      <c r="A8" s="35" t="s">
        <v>157</v>
      </c>
      <c r="B8" s="173" t="s">
        <v>234</v>
      </c>
      <c r="C8" s="270" t="s">
        <v>200</v>
      </c>
      <c r="D8" s="271"/>
      <c r="E8" s="36" t="s">
        <v>46</v>
      </c>
      <c r="F8" s="37" t="s">
        <v>94</v>
      </c>
      <c r="G8" s="159" t="s">
        <v>145</v>
      </c>
      <c r="H8" s="56">
        <v>6540</v>
      </c>
      <c r="I8" s="56">
        <v>4052</v>
      </c>
      <c r="J8" s="56">
        <v>2488</v>
      </c>
      <c r="K8" s="40">
        <v>246</v>
      </c>
      <c r="L8" s="41">
        <v>126</v>
      </c>
      <c r="M8" s="41">
        <v>120</v>
      </c>
      <c r="N8" s="42" t="s">
        <v>148</v>
      </c>
      <c r="O8" s="42" t="s">
        <v>152</v>
      </c>
      <c r="P8" s="42"/>
      <c r="Q8" s="42"/>
      <c r="R8" s="42" t="s">
        <v>18</v>
      </c>
      <c r="S8" s="43">
        <v>0</v>
      </c>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BEC21AD-4BD4-4E70-91D2-AADC05024CF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B4BA994-28C5-4B92-A87F-1AE5E4A64285}">
            <xm:f>$G8='HIDDEN_drop down'!$A$33</xm:f>
            <x14:dxf>
              <fill>
                <patternFill>
                  <bgColor theme="1"/>
                </patternFill>
              </fill>
            </x14:dxf>
          </x14:cfRule>
          <xm:sqref>T8:U23</xm:sqref>
        </x14:conditionalFormatting>
        <x14:conditionalFormatting xmlns:xm="http://schemas.microsoft.com/office/excel/2006/main">
          <x14:cfRule type="expression" priority="2" id="{ABD80F71-9753-4C58-8FD6-6002D8668A9E}">
            <xm:f>$E8='HIDDEN_drop down'!$A$2</xm:f>
            <x14:dxf>
              <fill>
                <patternFill>
                  <bgColor rgb="FFF3EBF9"/>
                </patternFill>
              </fill>
            </x14:dxf>
          </x14:cfRule>
          <xm:sqref>V8:V23</xm:sqref>
        </x14:conditionalFormatting>
        <x14:conditionalFormatting xmlns:xm="http://schemas.microsoft.com/office/excel/2006/main">
          <x14:cfRule type="expression" priority="1" id="{B5C0FF96-9891-4718-B01E-736CD4B1058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4:</v>
      </c>
      <c r="B1" s="166" t="str">
        <f ca="1">IF(OFFSET('Inventaire des régimes'!B11,(_xlfn.SHEET()-4)*2+1,0)=0,"-", OFFSET('Inventaire des régimes'!B11,(_xlfn.SHEET()-4)*2+1,0))</f>
        <v>regime de l'assurance accident pour les agriculteurs</v>
      </c>
      <c r="H1" s="181"/>
    </row>
    <row r="2" spans="1:26" ht="15" customHeight="1" x14ac:dyDescent="0.25">
      <c r="A2" s="168" t="s">
        <v>57</v>
      </c>
      <c r="B2" s="169" t="s">
        <v>198</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9" x14ac:dyDescent="0.25">
      <c r="A8" s="35" t="s">
        <v>157</v>
      </c>
      <c r="B8" s="173" t="s">
        <v>235</v>
      </c>
      <c r="C8" s="270" t="s">
        <v>199</v>
      </c>
      <c r="D8" s="271"/>
      <c r="E8" s="36" t="s">
        <v>46</v>
      </c>
      <c r="F8" s="37" t="s">
        <v>99</v>
      </c>
      <c r="G8" s="159" t="s">
        <v>145</v>
      </c>
      <c r="H8" s="56">
        <v>1635</v>
      </c>
      <c r="I8" s="56">
        <v>1013</v>
      </c>
      <c r="J8" s="56">
        <v>622</v>
      </c>
      <c r="K8" s="40">
        <v>61</v>
      </c>
      <c r="L8" s="41">
        <v>31</v>
      </c>
      <c r="M8" s="41">
        <v>30</v>
      </c>
      <c r="N8" s="42" t="s">
        <v>148</v>
      </c>
      <c r="O8" s="42" t="s">
        <v>152</v>
      </c>
      <c r="P8" s="42"/>
      <c r="Q8" s="42"/>
      <c r="R8" s="42" t="s">
        <v>18</v>
      </c>
      <c r="S8" s="43">
        <v>0</v>
      </c>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A26" sqref="A26:O27"/>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36E081D-01F5-4EDE-B936-31AA241B1B9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CAE7F9E-B64F-4C48-A3E6-0E416EAFAF67}">
            <xm:f>$G8='HIDDEN_drop down'!$A$33</xm:f>
            <x14:dxf>
              <fill>
                <patternFill>
                  <bgColor theme="1"/>
                </patternFill>
              </fill>
            </x14:dxf>
          </x14:cfRule>
          <xm:sqref>T8:U23</xm:sqref>
        </x14:conditionalFormatting>
        <x14:conditionalFormatting xmlns:xm="http://schemas.microsoft.com/office/excel/2006/main">
          <x14:cfRule type="expression" priority="2" id="{DFDD934F-553F-4A1E-B2E9-93C19D607728}">
            <xm:f>$E8='HIDDEN_drop down'!$A$2</xm:f>
            <x14:dxf>
              <fill>
                <patternFill>
                  <bgColor rgb="FFF3EBF9"/>
                </patternFill>
              </fill>
            </x14:dxf>
          </x14:cfRule>
          <xm:sqref>V8:V23</xm:sqref>
        </x14:conditionalFormatting>
        <x14:conditionalFormatting xmlns:xm="http://schemas.microsoft.com/office/excel/2006/main">
          <x14:cfRule type="expression" priority="1" id="{94FD5CFF-2708-471C-AB46-838D0E5CB3C0}">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5:</v>
      </c>
      <c r="B1" s="166" t="str">
        <f ca="1">IF(OFFSET('Inventaire des régimes'!B11,(_xlfn.SHEET()-4)*2+1,0)=0,"-", OFFSET('Inventaire des régimes'!B11,(_xlfn.SHEET()-4)*2+1,0))</f>
        <v>Assurance maternité</v>
      </c>
      <c r="H1" s="181"/>
    </row>
    <row r="2" spans="1:26" ht="15" customHeight="1" x14ac:dyDescent="0.25">
      <c r="A2" s="168" t="s">
        <v>57</v>
      </c>
      <c r="B2" s="169" t="s">
        <v>202</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26.25" x14ac:dyDescent="0.25">
      <c r="A8" s="35" t="s">
        <v>157</v>
      </c>
      <c r="B8" s="173" t="s">
        <v>239</v>
      </c>
      <c r="C8" s="270" t="s">
        <v>201</v>
      </c>
      <c r="D8" s="271"/>
      <c r="E8" s="36" t="s">
        <v>136</v>
      </c>
      <c r="F8" s="37" t="s">
        <v>96</v>
      </c>
      <c r="G8" s="159" t="s">
        <v>145</v>
      </c>
      <c r="H8" s="56">
        <v>12065</v>
      </c>
      <c r="I8" s="56">
        <v>5627</v>
      </c>
      <c r="J8" s="56">
        <v>6438</v>
      </c>
      <c r="K8" s="40">
        <v>438</v>
      </c>
      <c r="L8" s="41">
        <v>0</v>
      </c>
      <c r="M8" s="41">
        <v>438</v>
      </c>
      <c r="N8" s="42" t="s">
        <v>148</v>
      </c>
      <c r="O8" s="42" t="s">
        <v>152</v>
      </c>
      <c r="P8" s="42">
        <v>606</v>
      </c>
      <c r="Q8" s="42">
        <v>1056</v>
      </c>
      <c r="R8" s="42" t="s">
        <v>218</v>
      </c>
      <c r="S8" s="43" t="s">
        <v>216</v>
      </c>
      <c r="T8" s="44"/>
      <c r="U8" s="44"/>
      <c r="V8" s="45"/>
      <c r="W8" s="44"/>
      <c r="X8" s="46"/>
      <c r="Y8" s="46"/>
      <c r="Z8" s="159"/>
    </row>
    <row r="9" spans="1:26" s="34" customFormat="1" x14ac:dyDescent="0.25">
      <c r="A9" s="35" t="s">
        <v>158</v>
      </c>
      <c r="B9" s="161"/>
      <c r="C9" s="270"/>
      <c r="D9" s="271"/>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4ADF783-525C-4D74-BC10-0EB1E5830EC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506AF43-F7B7-4A60-B3EB-A7D9E558EC5F}">
            <xm:f>$G8='HIDDEN_drop down'!$A$33</xm:f>
            <x14:dxf>
              <fill>
                <patternFill>
                  <bgColor theme="1"/>
                </patternFill>
              </fill>
            </x14:dxf>
          </x14:cfRule>
          <xm:sqref>T8:U23</xm:sqref>
        </x14:conditionalFormatting>
        <x14:conditionalFormatting xmlns:xm="http://schemas.microsoft.com/office/excel/2006/main">
          <x14:cfRule type="expression" priority="2" id="{43151F31-3A61-4D74-A651-F15CB5AE88A3}">
            <xm:f>$E8='HIDDEN_drop down'!$A$2</xm:f>
            <x14:dxf>
              <fill>
                <patternFill>
                  <bgColor rgb="FFF3EBF9"/>
                </patternFill>
              </fill>
            </x14:dxf>
          </x14:cfRule>
          <xm:sqref>V8:V23</xm:sqref>
        </x14:conditionalFormatting>
        <x14:conditionalFormatting xmlns:xm="http://schemas.microsoft.com/office/excel/2006/main">
          <x14:cfRule type="expression" priority="1" id="{C83F05D4-2DF5-4986-A96D-6DCD9B8873D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6:</v>
      </c>
      <c r="B1" s="166" t="str">
        <f ca="1">IF(OFFSET('Inventaire des régimes'!B11,(_xlfn.SHEET()-4)*2+1,0)=0,"-", OFFSET('Inventaire des régimes'!B11,(_xlfn.SHEET()-4)*2+1,0))</f>
        <v>regime d'assurance contre le chômage</v>
      </c>
      <c r="H1" s="181"/>
    </row>
    <row r="2" spans="1:26" ht="15" customHeight="1" x14ac:dyDescent="0.25">
      <c r="A2" s="168" t="s">
        <v>57</v>
      </c>
      <c r="B2" s="169" t="s">
        <v>205</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9" x14ac:dyDescent="0.25">
      <c r="A8" s="35" t="s">
        <v>157</v>
      </c>
      <c r="B8" s="173" t="s">
        <v>240</v>
      </c>
      <c r="C8" s="270" t="s">
        <v>203</v>
      </c>
      <c r="D8" s="271"/>
      <c r="E8" s="36" t="s">
        <v>45</v>
      </c>
      <c r="F8" s="37" t="s">
        <v>99</v>
      </c>
      <c r="G8" s="159" t="s">
        <v>145</v>
      </c>
      <c r="H8" s="56">
        <v>338</v>
      </c>
      <c r="I8" s="56">
        <v>167</v>
      </c>
      <c r="J8" s="56">
        <v>169</v>
      </c>
      <c r="K8" s="40">
        <v>456</v>
      </c>
      <c r="L8" s="41">
        <v>227</v>
      </c>
      <c r="M8" s="41">
        <v>229</v>
      </c>
      <c r="N8" s="42" t="s">
        <v>148</v>
      </c>
      <c r="O8" s="42" t="s">
        <v>152</v>
      </c>
      <c r="P8" s="42">
        <v>398</v>
      </c>
      <c r="Q8" s="42">
        <v>668</v>
      </c>
      <c r="R8" s="42" t="s">
        <v>216</v>
      </c>
      <c r="S8" s="43" t="s">
        <v>217</v>
      </c>
      <c r="T8" s="44"/>
      <c r="U8" s="44"/>
      <c r="V8" s="45"/>
      <c r="W8" s="44"/>
      <c r="X8" s="46"/>
      <c r="Y8" s="46"/>
      <c r="Z8" s="159"/>
    </row>
    <row r="9" spans="1:26" s="34" customFormat="1" ht="39" x14ac:dyDescent="0.25">
      <c r="A9" s="35" t="s">
        <v>158</v>
      </c>
      <c r="B9" s="173" t="s">
        <v>241</v>
      </c>
      <c r="C9" s="270" t="s">
        <v>204</v>
      </c>
      <c r="D9" s="271"/>
      <c r="E9" s="36" t="s">
        <v>45</v>
      </c>
      <c r="F9" s="159" t="s">
        <v>99</v>
      </c>
      <c r="G9" s="159" t="s">
        <v>145</v>
      </c>
      <c r="H9" s="56">
        <v>68.08</v>
      </c>
      <c r="I9" s="56">
        <v>34.04</v>
      </c>
      <c r="J9" s="56">
        <v>31.82</v>
      </c>
      <c r="K9" s="56">
        <v>92</v>
      </c>
      <c r="L9" s="56">
        <v>46</v>
      </c>
      <c r="M9" s="56">
        <v>43</v>
      </c>
      <c r="N9" s="42" t="s">
        <v>148</v>
      </c>
      <c r="O9" s="42" t="s">
        <v>153</v>
      </c>
      <c r="P9" s="42"/>
      <c r="Q9" s="42"/>
      <c r="R9" s="42" t="s">
        <v>18</v>
      </c>
      <c r="S9" s="43" t="s">
        <v>216</v>
      </c>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F2" sqref="F2"/>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8DDE075-0627-4E8A-A97F-FD48B0B0D3B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4CCFCBB-748E-410F-8EFC-264632592E0C}">
            <xm:f>$G8='HIDDEN_drop down'!$A$33</xm:f>
            <x14:dxf>
              <fill>
                <patternFill>
                  <bgColor theme="1"/>
                </patternFill>
              </fill>
            </x14:dxf>
          </x14:cfRule>
          <xm:sqref>T8:U23</xm:sqref>
        </x14:conditionalFormatting>
        <x14:conditionalFormatting xmlns:xm="http://schemas.microsoft.com/office/excel/2006/main">
          <x14:cfRule type="expression" priority="2" id="{051EA4C8-7280-432A-92AB-20F3FD73C3F3}">
            <xm:f>$E8='HIDDEN_drop down'!$A$2</xm:f>
            <x14:dxf>
              <fill>
                <patternFill>
                  <bgColor rgb="FFF3EBF9"/>
                </patternFill>
              </fill>
            </x14:dxf>
          </x14:cfRule>
          <xm:sqref>V8:V23</xm:sqref>
        </x14:conditionalFormatting>
        <x14:conditionalFormatting xmlns:xm="http://schemas.microsoft.com/office/excel/2006/main">
          <x14:cfRule type="expression" priority="1" id="{62E779A5-E95A-4281-9E86-29719724AAC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Z31"/>
  <sheetViews>
    <sheetView zoomScaleNormal="100" workbookViewId="0">
      <selection activeCell="V12" sqref="V12:V1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7:</v>
      </c>
      <c r="B1" s="166" t="str">
        <f ca="1">IF(OFFSET('Inventaire des régimes'!B11,(_xlfn.SHEET()-4)*2+1,0)=0,"-", OFFSET('Inventaire des régimes'!B11,(_xlfn.SHEET()-4)*2+1,0))</f>
        <v>Allocation pour enfant (0-15)</v>
      </c>
      <c r="H1" s="181"/>
    </row>
    <row r="2" spans="1:26" ht="15" customHeight="1" x14ac:dyDescent="0.25">
      <c r="A2" s="168" t="s">
        <v>57</v>
      </c>
      <c r="B2" s="169" t="s">
        <v>207</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77.25" x14ac:dyDescent="0.25">
      <c r="A8" s="35" t="s">
        <v>157</v>
      </c>
      <c r="B8" s="173" t="s">
        <v>242</v>
      </c>
      <c r="C8" s="270" t="s">
        <v>206</v>
      </c>
      <c r="D8" s="271"/>
      <c r="E8" s="36" t="s">
        <v>208</v>
      </c>
      <c r="F8" s="37" t="s">
        <v>42</v>
      </c>
      <c r="G8" s="159" t="s">
        <v>146</v>
      </c>
      <c r="H8" s="56"/>
      <c r="I8" s="56"/>
      <c r="J8" s="56"/>
      <c r="K8" s="172">
        <v>6067.38</v>
      </c>
      <c r="L8" s="56">
        <v>3097.38</v>
      </c>
      <c r="M8" s="41">
        <v>2970</v>
      </c>
      <c r="N8" s="42" t="s">
        <v>148</v>
      </c>
      <c r="O8" s="42" t="s">
        <v>152</v>
      </c>
      <c r="P8" s="42">
        <v>150</v>
      </c>
      <c r="Q8" s="42"/>
      <c r="R8" s="42" t="s">
        <v>18</v>
      </c>
      <c r="S8" s="43"/>
      <c r="T8" s="44" t="s">
        <v>150</v>
      </c>
      <c r="U8" s="44" t="s">
        <v>142</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E4" sqref="E4"/>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DE0A162-8F18-4488-8241-8C00890F96F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5F10C4C-C32E-4F44-A736-3F8D556CB6E8}">
            <xm:f>$G8='HIDDEN_drop down'!$A$33</xm:f>
            <x14:dxf>
              <fill>
                <patternFill>
                  <bgColor theme="1"/>
                </patternFill>
              </fill>
            </x14:dxf>
          </x14:cfRule>
          <xm:sqref>T8:U23</xm:sqref>
        </x14:conditionalFormatting>
        <x14:conditionalFormatting xmlns:xm="http://schemas.microsoft.com/office/excel/2006/main">
          <x14:cfRule type="expression" priority="2" id="{D96632D6-D3B3-4A0E-B255-3C8C7523D10B}">
            <xm:f>$E8='HIDDEN_drop down'!$A$2</xm:f>
            <x14:dxf>
              <fill>
                <patternFill>
                  <bgColor rgb="FFF3EBF9"/>
                </patternFill>
              </fill>
            </x14:dxf>
          </x14:cfRule>
          <xm:sqref>V8:V23</xm:sqref>
        </x14:conditionalFormatting>
        <x14:conditionalFormatting xmlns:xm="http://schemas.microsoft.com/office/excel/2006/main">
          <x14:cfRule type="expression" priority="1" id="{914C48BE-0627-4ACD-BBA9-F53D501DBDF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8:</v>
      </c>
      <c r="B1" s="166" t="str">
        <f ca="1">IF(OFFSET('Inventaire des régimes'!B11,(_xlfn.SHEET()-4)*2+1,0)=0,"-", OFFSET('Inventaire des régimes'!B11,(_xlfn.SHEET()-4)*2+1,0))</f>
        <v>Aide alimentaire pour des enfants à l'école</v>
      </c>
      <c r="H1" s="181"/>
    </row>
    <row r="2" spans="1:26" ht="15" customHeight="1" x14ac:dyDescent="0.25">
      <c r="A2" s="168" t="s">
        <v>57</v>
      </c>
      <c r="B2" s="169" t="s">
        <v>210</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9" x14ac:dyDescent="0.25">
      <c r="A8" s="35" t="s">
        <v>157</v>
      </c>
      <c r="B8" s="173" t="s">
        <v>243</v>
      </c>
      <c r="C8" s="270" t="s">
        <v>209</v>
      </c>
      <c r="D8" s="271"/>
      <c r="E8" s="36" t="s">
        <v>42</v>
      </c>
      <c r="F8" s="37" t="s">
        <v>42</v>
      </c>
      <c r="G8" s="159" t="s">
        <v>146</v>
      </c>
      <c r="H8" s="56"/>
      <c r="I8" s="56"/>
      <c r="J8" s="56"/>
      <c r="K8" s="40">
        <v>994</v>
      </c>
      <c r="L8" s="41">
        <v>507</v>
      </c>
      <c r="M8" s="41">
        <v>487</v>
      </c>
      <c r="N8" s="42" t="s">
        <v>149</v>
      </c>
      <c r="O8" s="42"/>
      <c r="P8" s="42"/>
      <c r="Q8" s="42"/>
      <c r="R8" s="42"/>
      <c r="S8" s="43"/>
      <c r="T8" s="44" t="s">
        <v>151</v>
      </c>
      <c r="U8" s="44" t="s">
        <v>141</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55D0CA5-13A6-46D8-88FB-94D0DB7DF60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066095-9E47-41A1-A756-EA7F461B0FE2}">
            <xm:f>$G8='HIDDEN_drop down'!$A$33</xm:f>
            <x14:dxf>
              <fill>
                <patternFill>
                  <bgColor theme="1"/>
                </patternFill>
              </fill>
            </x14:dxf>
          </x14:cfRule>
          <xm:sqref>T8:U23</xm:sqref>
        </x14:conditionalFormatting>
        <x14:conditionalFormatting xmlns:xm="http://schemas.microsoft.com/office/excel/2006/main">
          <x14:cfRule type="expression" priority="2" id="{AB89715D-E7CB-4DFB-9302-C2E819DE8D81}">
            <xm:f>$E8='HIDDEN_drop down'!$A$2</xm:f>
            <x14:dxf>
              <fill>
                <patternFill>
                  <bgColor rgb="FFF3EBF9"/>
                </patternFill>
              </fill>
            </x14:dxf>
          </x14:cfRule>
          <xm:sqref>V8:V23</xm:sqref>
        </x14:conditionalFormatting>
        <x14:conditionalFormatting xmlns:xm="http://schemas.microsoft.com/office/excel/2006/main">
          <x14:cfRule type="expression" priority="1" id="{B6D4A187-A4CE-4198-8595-F6370A4B96B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Z31"/>
  <sheetViews>
    <sheetView zoomScaleNormal="100" workbookViewId="0">
      <selection activeCell="V12" sqref="V12:V1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9:</v>
      </c>
      <c r="B1" s="166" t="str">
        <f ca="1">IF(OFFSET('Inventaire des régimes'!B11,(_xlfn.SHEET()-4)*2+1,0)=0,"-", OFFSET('Inventaire des régimes'!B11,(_xlfn.SHEET()-4)*2+1,0))</f>
        <v>Programme de travaux publics</v>
      </c>
      <c r="H1" s="181"/>
    </row>
    <row r="2" spans="1:26" ht="15" customHeight="1" x14ac:dyDescent="0.25">
      <c r="A2" s="168" t="s">
        <v>57</v>
      </c>
      <c r="B2" s="169" t="s">
        <v>212</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9" x14ac:dyDescent="0.25">
      <c r="A8" s="35" t="s">
        <v>157</v>
      </c>
      <c r="B8" s="173" t="s">
        <v>244</v>
      </c>
      <c r="C8" s="270" t="s">
        <v>211</v>
      </c>
      <c r="D8" s="271"/>
      <c r="E8" s="36" t="s">
        <v>45</v>
      </c>
      <c r="F8" s="37" t="s">
        <v>93</v>
      </c>
      <c r="G8" s="159" t="s">
        <v>146</v>
      </c>
      <c r="H8" s="56"/>
      <c r="I8" s="56"/>
      <c r="J8" s="56"/>
      <c r="K8" s="40">
        <v>145</v>
      </c>
      <c r="L8" s="41">
        <v>74</v>
      </c>
      <c r="M8" s="41">
        <v>71</v>
      </c>
      <c r="N8" s="42" t="s">
        <v>148</v>
      </c>
      <c r="O8" s="42" t="s">
        <v>152</v>
      </c>
      <c r="P8" s="42"/>
      <c r="Q8" s="42"/>
      <c r="R8" s="42" t="s">
        <v>216</v>
      </c>
      <c r="S8" s="43"/>
      <c r="T8" s="44" t="s">
        <v>151</v>
      </c>
      <c r="U8" s="44" t="s">
        <v>141</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C47B6A9-F046-495F-8635-69D2190EC90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A141CE4-7705-4B28-ADBF-35254D8F5447}">
            <xm:f>$G8='HIDDEN_drop down'!$A$33</xm:f>
            <x14:dxf>
              <fill>
                <patternFill>
                  <bgColor theme="1"/>
                </patternFill>
              </fill>
            </x14:dxf>
          </x14:cfRule>
          <xm:sqref>T8:U23</xm:sqref>
        </x14:conditionalFormatting>
        <x14:conditionalFormatting xmlns:xm="http://schemas.microsoft.com/office/excel/2006/main">
          <x14:cfRule type="expression" priority="2" id="{1FDE0172-4195-4AB4-A448-1E210C806F8B}">
            <xm:f>$E8='HIDDEN_drop down'!$A$2</xm:f>
            <x14:dxf>
              <fill>
                <patternFill>
                  <bgColor rgb="FFF3EBF9"/>
                </patternFill>
              </fill>
            </x14:dxf>
          </x14:cfRule>
          <xm:sqref>V8:V23</xm:sqref>
        </x14:conditionalFormatting>
        <x14:conditionalFormatting xmlns:xm="http://schemas.microsoft.com/office/excel/2006/main">
          <x14:cfRule type="expression" priority="1" id="{0994BA95-65ED-4534-B373-3BD76A37503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10:</v>
      </c>
      <c r="B1" s="166" t="str">
        <f ca="1">IF(OFFSET('Inventaire des régimes'!B11,(_xlfn.SHEET()-4)*2+1,0)=0,"-", OFFSET('Inventaire des régimes'!B11,(_xlfn.SHEET()-4)*2+1,0))</f>
        <v>Assurance maladie</v>
      </c>
      <c r="H1" s="181"/>
    </row>
    <row r="2" spans="1:26" ht="15" customHeight="1" x14ac:dyDescent="0.25">
      <c r="A2" s="168" t="s">
        <v>57</v>
      </c>
      <c r="B2" s="169" t="s">
        <v>215</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77.25" x14ac:dyDescent="0.25">
      <c r="A8" s="35" t="s">
        <v>157</v>
      </c>
      <c r="B8" s="173" t="s">
        <v>245</v>
      </c>
      <c r="C8" s="276" t="s">
        <v>213</v>
      </c>
      <c r="D8" s="277"/>
      <c r="E8" s="36" t="s">
        <v>137</v>
      </c>
      <c r="F8" s="37" t="s">
        <v>86</v>
      </c>
      <c r="G8" s="159" t="s">
        <v>147</v>
      </c>
      <c r="H8" s="56">
        <v>6642.0608800000009</v>
      </c>
      <c r="I8" s="56">
        <v>3229.5452799999998</v>
      </c>
      <c r="J8" s="56">
        <v>3412.5156000000006</v>
      </c>
      <c r="K8" s="172">
        <v>25546.388000000003</v>
      </c>
      <c r="L8" s="56">
        <v>12421.328</v>
      </c>
      <c r="M8" s="56">
        <v>13125.060000000001</v>
      </c>
      <c r="N8" s="42" t="s">
        <v>149</v>
      </c>
      <c r="O8" s="42"/>
      <c r="P8" s="42"/>
      <c r="Q8" s="42"/>
      <c r="R8" s="42" t="s">
        <v>18</v>
      </c>
      <c r="S8" s="43" t="s">
        <v>214</v>
      </c>
      <c r="T8" s="44" t="s">
        <v>150</v>
      </c>
      <c r="U8" s="44" t="s">
        <v>142</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D4" sqref="D4"/>
      <pageMargins left="0.7" right="0.7" top="0.75" bottom="0.75" header="0.3" footer="0.3"/>
      <pageSetup paperSize="9" orientation="portrait" verticalDpi="0" r:id="rId1"/>
    </customSheetView>
    <customSheetView guid="{165CAF45-08E8-47C6-A5EB-DCED04AB5FAC}">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5A1DBAD-9AD4-4C64-A17F-92CD014B062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C327A9A-EB81-4352-93D7-74CEE9206894}">
            <xm:f>$G8='HIDDEN_drop down'!$A$33</xm:f>
            <x14:dxf>
              <fill>
                <patternFill>
                  <bgColor theme="1"/>
                </patternFill>
              </fill>
            </x14:dxf>
          </x14:cfRule>
          <xm:sqref>T8:U23</xm:sqref>
        </x14:conditionalFormatting>
        <x14:conditionalFormatting xmlns:xm="http://schemas.microsoft.com/office/excel/2006/main">
          <x14:cfRule type="expression" priority="2" id="{9565D859-92B9-4B40-9E0C-055E154C280D}">
            <xm:f>$E8='HIDDEN_drop down'!$A$2</xm:f>
            <x14:dxf>
              <fill>
                <patternFill>
                  <bgColor rgb="FFF3EBF9"/>
                </patternFill>
              </fill>
            </x14:dxf>
          </x14:cfRule>
          <xm:sqref>V8:V23</xm:sqref>
        </x14:conditionalFormatting>
        <x14:conditionalFormatting xmlns:xm="http://schemas.microsoft.com/office/excel/2006/main">
          <x14:cfRule type="expression" priority="1" id="{9EB71891-D953-4451-B3F0-836DD51128E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Z31"/>
  <sheetViews>
    <sheetView zoomScaleNormal="100" workbookViewId="0">
      <selection activeCell="V12" sqref="V12:V1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11:</v>
      </c>
      <c r="B1" s="166" t="str">
        <f ca="1">IF(OFFSET('Inventaire des régimes'!B11,(_xlfn.SHEET()-4)*2+1,0)=0,"-", OFFSET('Inventaire des régimes'!B11,(_xlfn.SHEET()-4)*2+1,0))</f>
        <v>Pension sociale</v>
      </c>
      <c r="H1" s="181"/>
    </row>
    <row r="2" spans="1:26" ht="15" customHeight="1" x14ac:dyDescent="0.25">
      <c r="A2" s="168" t="s">
        <v>57</v>
      </c>
      <c r="B2" s="169" t="s">
        <v>219</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77.25" x14ac:dyDescent="0.25">
      <c r="A8" s="35" t="s">
        <v>157</v>
      </c>
      <c r="B8" s="173" t="s">
        <v>246</v>
      </c>
      <c r="C8" s="270" t="s">
        <v>220</v>
      </c>
      <c r="D8" s="271"/>
      <c r="E8" s="36" t="s">
        <v>38</v>
      </c>
      <c r="F8" s="37" t="s">
        <v>90</v>
      </c>
      <c r="G8" s="159" t="s">
        <v>146</v>
      </c>
      <c r="H8" s="56"/>
      <c r="I8" s="56"/>
      <c r="J8" s="56"/>
      <c r="K8" s="40">
        <v>528</v>
      </c>
      <c r="L8" s="41">
        <v>245</v>
      </c>
      <c r="M8" s="41">
        <v>284</v>
      </c>
      <c r="N8" s="42" t="s">
        <v>148</v>
      </c>
      <c r="O8" s="42" t="s">
        <v>152</v>
      </c>
      <c r="P8" s="42">
        <v>350</v>
      </c>
      <c r="Q8" s="42"/>
      <c r="R8" s="42" t="s">
        <v>18</v>
      </c>
      <c r="S8" s="43"/>
      <c r="T8" s="44" t="s">
        <v>150</v>
      </c>
      <c r="U8" s="44" t="s">
        <v>142</v>
      </c>
      <c r="V8" s="45"/>
      <c r="W8" s="44"/>
      <c r="X8" s="46"/>
      <c r="Y8" s="46"/>
      <c r="Z8" s="159"/>
    </row>
    <row r="9" spans="1:26" s="34" customFormat="1" ht="77.25" x14ac:dyDescent="0.25">
      <c r="A9" s="35" t="s">
        <v>158</v>
      </c>
      <c r="B9" s="173" t="s">
        <v>247</v>
      </c>
      <c r="C9" s="270" t="s">
        <v>221</v>
      </c>
      <c r="D9" s="271"/>
      <c r="E9" s="36" t="s">
        <v>38</v>
      </c>
      <c r="F9" s="159" t="s">
        <v>90</v>
      </c>
      <c r="G9" s="159" t="s">
        <v>146</v>
      </c>
      <c r="H9" s="56"/>
      <c r="I9" s="56"/>
      <c r="J9" s="56"/>
      <c r="K9" s="56">
        <v>215.5</v>
      </c>
      <c r="L9" s="56">
        <v>115.5</v>
      </c>
      <c r="M9" s="56">
        <v>100</v>
      </c>
      <c r="N9" s="42" t="s">
        <v>148</v>
      </c>
      <c r="O9" s="42" t="s">
        <v>152</v>
      </c>
      <c r="P9" s="42">
        <v>370</v>
      </c>
      <c r="Q9" s="42"/>
      <c r="R9" s="42" t="s">
        <v>18</v>
      </c>
      <c r="S9" s="43"/>
      <c r="T9" s="44" t="s">
        <v>150</v>
      </c>
      <c r="U9" s="44" t="s">
        <v>142</v>
      </c>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81BD732-ADE2-4FDC-9E28-2680364EA9B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6330392-0D3C-409F-BC9E-46B7F7C75539}">
            <xm:f>$G8='HIDDEN_drop down'!$A$33</xm:f>
            <x14:dxf>
              <fill>
                <patternFill>
                  <bgColor theme="1"/>
                </patternFill>
              </fill>
            </x14:dxf>
          </x14:cfRule>
          <xm:sqref>T8:U23</xm:sqref>
        </x14:conditionalFormatting>
        <x14:conditionalFormatting xmlns:xm="http://schemas.microsoft.com/office/excel/2006/main">
          <x14:cfRule type="expression" priority="2" id="{ABEA5663-4049-4F8B-B511-D1946BD2A4D9}">
            <xm:f>$E8='HIDDEN_drop down'!$A$2</xm:f>
            <x14:dxf>
              <fill>
                <patternFill>
                  <bgColor rgb="FFF3EBF9"/>
                </patternFill>
              </fill>
            </x14:dxf>
          </x14:cfRule>
          <xm:sqref>V8:V23</xm:sqref>
        </x14:conditionalFormatting>
        <x14:conditionalFormatting xmlns:xm="http://schemas.microsoft.com/office/excel/2006/main">
          <x14:cfRule type="expression" priority="1" id="{0E2CD4CC-CB76-43C5-ABE9-4C8C6BF4F03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Z31"/>
  <sheetViews>
    <sheetView zoomScaleNormal="100" workbookViewId="0">
      <selection activeCell="V12" sqref="V12:V1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12:</v>
      </c>
      <c r="B1" s="166" t="str">
        <f ca="1">IF(OFFSET('Inventaire des régimes'!B11,(_xlfn.SHEET()-4)*2+1,0)=0,"-", OFFSET('Inventaire des régimes'!B11,(_xlfn.SHEET()-4)*2+1,0))</f>
        <v>Allocation de logement pour des personnes âgés et pauvres</v>
      </c>
      <c r="H1" s="181"/>
    </row>
    <row r="2" spans="1:26" ht="15" customHeight="1" x14ac:dyDescent="0.25">
      <c r="A2" s="168" t="s">
        <v>57</v>
      </c>
      <c r="B2" s="169" t="s">
        <v>223</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9" x14ac:dyDescent="0.25">
      <c r="A8" s="35" t="s">
        <v>157</v>
      </c>
      <c r="B8" s="173" t="s">
        <v>248</v>
      </c>
      <c r="C8" s="270" t="s">
        <v>222</v>
      </c>
      <c r="D8" s="271"/>
      <c r="E8" s="36" t="s">
        <v>139</v>
      </c>
      <c r="F8" s="37" t="s">
        <v>90</v>
      </c>
      <c r="G8" s="159" t="s">
        <v>146</v>
      </c>
      <c r="H8" s="56"/>
      <c r="I8" s="56"/>
      <c r="J8" s="56"/>
      <c r="K8" s="172">
        <v>548.03200000000004</v>
      </c>
      <c r="L8" s="56">
        <v>234.27200000000002</v>
      </c>
      <c r="M8" s="56">
        <v>313.76000000000005</v>
      </c>
      <c r="N8" s="42" t="s">
        <v>149</v>
      </c>
      <c r="O8" s="42"/>
      <c r="P8" s="42"/>
      <c r="Q8" s="42"/>
      <c r="R8" s="42" t="s">
        <v>18</v>
      </c>
      <c r="S8" s="43"/>
      <c r="T8" s="44" t="s">
        <v>151</v>
      </c>
      <c r="U8" s="44" t="s">
        <v>142</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229A958-5C7A-4D32-B221-4D4194AD8F3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46D6A74-5B63-46EA-AFB0-DB09841FFF3A}">
            <xm:f>$G8='HIDDEN_drop down'!$A$33</xm:f>
            <x14:dxf>
              <fill>
                <patternFill>
                  <bgColor theme="1"/>
                </patternFill>
              </fill>
            </x14:dxf>
          </x14:cfRule>
          <xm:sqref>T8:U23</xm:sqref>
        </x14:conditionalFormatting>
        <x14:conditionalFormatting xmlns:xm="http://schemas.microsoft.com/office/excel/2006/main">
          <x14:cfRule type="expression" priority="2" id="{8AB43181-9452-41AC-9BB1-8FF12AFF26C0}">
            <xm:f>$E8='HIDDEN_drop down'!$A$2</xm:f>
            <x14:dxf>
              <fill>
                <patternFill>
                  <bgColor rgb="FFF3EBF9"/>
                </patternFill>
              </fill>
            </x14:dxf>
          </x14:cfRule>
          <xm:sqref>V8:V23</xm:sqref>
        </x14:conditionalFormatting>
        <x14:conditionalFormatting xmlns:xm="http://schemas.microsoft.com/office/excel/2006/main">
          <x14:cfRule type="expression" priority="1" id="{352F7A6F-0758-4A56-ACB1-35B5EEF823C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Z31"/>
  <sheetViews>
    <sheetView zoomScaleNormal="100" workbookViewId="0">
      <selection activeCell="V12" sqref="V12:V1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13:</v>
      </c>
      <c r="B1" s="166" t="str">
        <f ca="1">IF(OFFSET('Inventaire des régimes'!B11,(_xlfn.SHEET()-4)*2+1,0)=0,"-", OFFSET('Inventaire des régimes'!B11,(_xlfn.SHEET()-4)*2+1,0))</f>
        <v>Assistance pour l'accouchement</v>
      </c>
      <c r="H1" s="181"/>
    </row>
    <row r="2" spans="1:26" ht="15" customHeight="1" x14ac:dyDescent="0.25">
      <c r="A2" s="168" t="s">
        <v>57</v>
      </c>
      <c r="B2" s="169" t="s">
        <v>224</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77.25" x14ac:dyDescent="0.25">
      <c r="A8" s="35" t="s">
        <v>157</v>
      </c>
      <c r="B8" s="173" t="s">
        <v>249</v>
      </c>
      <c r="C8" s="270" t="s">
        <v>225</v>
      </c>
      <c r="D8" s="271"/>
      <c r="E8" s="36" t="s">
        <v>42</v>
      </c>
      <c r="F8" s="37" t="s">
        <v>42</v>
      </c>
      <c r="G8" s="159" t="s">
        <v>146</v>
      </c>
      <c r="H8" s="56"/>
      <c r="I8" s="56"/>
      <c r="J8" s="56"/>
      <c r="K8" s="40">
        <v>511</v>
      </c>
      <c r="L8" s="41">
        <v>37</v>
      </c>
      <c r="M8" s="41">
        <v>474</v>
      </c>
      <c r="N8" s="42" t="s">
        <v>148</v>
      </c>
      <c r="O8" s="42" t="s">
        <v>153</v>
      </c>
      <c r="P8" s="42"/>
      <c r="Q8" s="42"/>
      <c r="R8" s="42" t="s">
        <v>18</v>
      </c>
      <c r="S8" s="43"/>
      <c r="T8" s="44" t="s">
        <v>150</v>
      </c>
      <c r="U8" s="44" t="s">
        <v>142</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CF8C279-9D9A-4D9D-B509-51A7780CD63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C80167-B301-41E7-ACE0-E98316A1D359}">
            <xm:f>$G8='HIDDEN_drop down'!$A$33</xm:f>
            <x14:dxf>
              <fill>
                <patternFill>
                  <bgColor theme="1"/>
                </patternFill>
              </fill>
            </x14:dxf>
          </x14:cfRule>
          <xm:sqref>T8:U23</xm:sqref>
        </x14:conditionalFormatting>
        <x14:conditionalFormatting xmlns:xm="http://schemas.microsoft.com/office/excel/2006/main">
          <x14:cfRule type="expression" priority="2" id="{7A95E05B-E0A8-425D-9895-D21F99804058}">
            <xm:f>$E8='HIDDEN_drop down'!$A$2</xm:f>
            <x14:dxf>
              <fill>
                <patternFill>
                  <bgColor rgb="FFF3EBF9"/>
                </patternFill>
              </fill>
            </x14:dxf>
          </x14:cfRule>
          <xm:sqref>V8:V23</xm:sqref>
        </x14:conditionalFormatting>
        <x14:conditionalFormatting xmlns:xm="http://schemas.microsoft.com/office/excel/2006/main">
          <x14:cfRule type="expression" priority="1" id="{C62614E7-23B6-453F-9EA6-48F0951B5E5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Z31"/>
  <sheetViews>
    <sheetView zoomScaleNormal="100" workbookViewId="0">
      <selection activeCell="V12" sqref="V12:V1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14:</v>
      </c>
      <c r="B1" s="166" t="str">
        <f ca="1">IF(OFFSET('Inventaire des régimes'!B11,(_xlfn.SHEET()-4)*2+1,0)=0,"-", OFFSET('Inventaire des régimes'!B11,(_xlfn.SHEET()-4)*2+1,0))</f>
        <v>Assistance pour les pauvres</v>
      </c>
      <c r="H1" s="181"/>
    </row>
    <row r="2" spans="1:26" ht="15" customHeight="1" x14ac:dyDescent="0.25">
      <c r="A2" s="168" t="s">
        <v>57</v>
      </c>
      <c r="B2" s="169" t="s">
        <v>226</v>
      </c>
      <c r="C2" s="153"/>
    </row>
    <row r="3" spans="1:26" ht="16.5" x14ac:dyDescent="0.3">
      <c r="A3" s="137"/>
      <c r="B3" s="128"/>
      <c r="C3" s="154"/>
    </row>
    <row r="4" spans="1:26" ht="39.75" thickBot="1" x14ac:dyDescent="0.3">
      <c r="A4" s="138" t="s">
        <v>58</v>
      </c>
      <c r="B4" s="129">
        <v>2017</v>
      </c>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ht="39" x14ac:dyDescent="0.25">
      <c r="A8" s="35" t="s">
        <v>157</v>
      </c>
      <c r="B8" s="173" t="s">
        <v>250</v>
      </c>
      <c r="C8" s="270" t="s">
        <v>227</v>
      </c>
      <c r="D8" s="271"/>
      <c r="E8" s="36" t="s">
        <v>43</v>
      </c>
      <c r="F8" s="37" t="s">
        <v>89</v>
      </c>
      <c r="G8" s="159" t="s">
        <v>146</v>
      </c>
      <c r="H8" s="56"/>
      <c r="I8" s="56"/>
      <c r="J8" s="56"/>
      <c r="K8" s="172">
        <v>5103.3279999999995</v>
      </c>
      <c r="L8" s="56">
        <v>2525.6639999999998</v>
      </c>
      <c r="M8" s="56">
        <v>2577.6640000000002</v>
      </c>
      <c r="N8" s="42" t="s">
        <v>148</v>
      </c>
      <c r="O8" s="42" t="s">
        <v>152</v>
      </c>
      <c r="P8" s="42">
        <v>180</v>
      </c>
      <c r="Q8" s="42"/>
      <c r="R8" s="42" t="s">
        <v>228</v>
      </c>
      <c r="S8" s="43"/>
      <c r="T8" s="44" t="s">
        <v>151</v>
      </c>
      <c r="U8" s="44" t="s">
        <v>141</v>
      </c>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C4F5078-708A-40A6-8057-61560819A60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1082318-B567-4608-A4F1-18B8F4D94774}">
            <xm:f>$G8='HIDDEN_drop down'!$A$33</xm:f>
            <x14:dxf>
              <fill>
                <patternFill>
                  <bgColor theme="1"/>
                </patternFill>
              </fill>
            </x14:dxf>
          </x14:cfRule>
          <xm:sqref>T8:U23</xm:sqref>
        </x14:conditionalFormatting>
        <x14:conditionalFormatting xmlns:xm="http://schemas.microsoft.com/office/excel/2006/main">
          <x14:cfRule type="expression" priority="2" id="{046FC114-9439-48DF-8C80-435C6180DEFB}">
            <xm:f>$E8='HIDDEN_drop down'!$A$2</xm:f>
            <x14:dxf>
              <fill>
                <patternFill>
                  <bgColor rgb="FFF3EBF9"/>
                </patternFill>
              </fill>
            </x14:dxf>
          </x14:cfRule>
          <xm:sqref>V8:V23</xm:sqref>
        </x14:conditionalFormatting>
        <x14:conditionalFormatting xmlns:xm="http://schemas.microsoft.com/office/excel/2006/main">
          <x14:cfRule type="expression" priority="1" id="{BFDB7AA1-B23D-4F36-97D6-024BE87B48B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15:</v>
      </c>
      <c r="B1" s="166" t="str">
        <f ca="1">IF(OFFSET('Inventaire des régimes'!B11,(_xlfn.SHEET()-4)*2+1,0)=0,"-", OFFSET('Inventaire des régimes'!B11,(_xlfn.SHEET()-4)*2+1,0))</f>
        <v>Nom du regime 15</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53D1164-ECB8-4EC8-AA4A-DC097A0989F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918F2996-5951-44DC-8229-687FB4C2E9A2}">
            <xm:f>$G8='HIDDEN_drop down'!$A$33</xm:f>
            <x14:dxf>
              <fill>
                <patternFill>
                  <bgColor theme="1"/>
                </patternFill>
              </fill>
            </x14:dxf>
          </x14:cfRule>
          <xm:sqref>T8:U23</xm:sqref>
        </x14:conditionalFormatting>
        <x14:conditionalFormatting xmlns:xm="http://schemas.microsoft.com/office/excel/2006/main">
          <x14:cfRule type="expression" priority="2" id="{4CA54D93-C960-4A7A-8903-BF8284A47D51}">
            <xm:f>$E8='HIDDEN_drop down'!$A$2</xm:f>
            <x14:dxf>
              <fill>
                <patternFill>
                  <bgColor rgb="FFF3EBF9"/>
                </patternFill>
              </fill>
            </x14:dxf>
          </x14:cfRule>
          <xm:sqref>V8:V23</xm:sqref>
        </x14:conditionalFormatting>
        <x14:conditionalFormatting xmlns:xm="http://schemas.microsoft.com/office/excel/2006/main">
          <x14:cfRule type="expression" priority="1" id="{2EAA617B-84D4-4491-979D-F7DF2842746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16:</v>
      </c>
      <c r="B1" s="166" t="str">
        <f ca="1">IF(OFFSET('Inventaire des régimes'!B11,(_xlfn.SHEET()-4)*2+1,0)=0,"-", OFFSET('Inventaire des régimes'!B11,(_xlfn.SHEET()-4)*2+1,0))</f>
        <v>Nom du regime 16</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A03096B-56C3-471A-A8F4-B5E282FFC47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EBBDED8-F492-4F0F-B429-EB33C14A9B88}">
            <xm:f>$G8='HIDDEN_drop down'!$A$33</xm:f>
            <x14:dxf>
              <fill>
                <patternFill>
                  <bgColor theme="1"/>
                </patternFill>
              </fill>
            </x14:dxf>
          </x14:cfRule>
          <xm:sqref>T8:U23</xm:sqref>
        </x14:conditionalFormatting>
        <x14:conditionalFormatting xmlns:xm="http://schemas.microsoft.com/office/excel/2006/main">
          <x14:cfRule type="expression" priority="2" id="{E6326FA0-0D43-44C8-8CE6-DECB4D7915D7}">
            <xm:f>$E8='HIDDEN_drop down'!$A$2</xm:f>
            <x14:dxf>
              <fill>
                <patternFill>
                  <bgColor rgb="FFF3EBF9"/>
                </patternFill>
              </fill>
            </x14:dxf>
          </x14:cfRule>
          <xm:sqref>V8:V23</xm:sqref>
        </x14:conditionalFormatting>
        <x14:conditionalFormatting xmlns:xm="http://schemas.microsoft.com/office/excel/2006/main">
          <x14:cfRule type="expression" priority="1" id="{274BF7D4-D276-4A8C-81FD-C9E6CBA72AA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17:</v>
      </c>
      <c r="B1" s="166" t="str">
        <f ca="1">IF(OFFSET('Inventaire des régimes'!B11,(_xlfn.SHEET()-4)*2+1,0)=0,"-", OFFSET('Inventaire des régimes'!B11,(_xlfn.SHEET()-4)*2+1,0))</f>
        <v>Nom du regime 17</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98B5B6F-74CE-41A5-9CEF-EB5486F1B8D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21B9087-4A29-4885-8F88-004750226E4E}">
            <xm:f>$G8='HIDDEN_drop down'!$A$33</xm:f>
            <x14:dxf>
              <fill>
                <patternFill>
                  <bgColor theme="1"/>
                </patternFill>
              </fill>
            </x14:dxf>
          </x14:cfRule>
          <xm:sqref>T8:U23</xm:sqref>
        </x14:conditionalFormatting>
        <x14:conditionalFormatting xmlns:xm="http://schemas.microsoft.com/office/excel/2006/main">
          <x14:cfRule type="expression" priority="2" id="{411FA48A-18C7-447A-85C6-8F1C4C660F74}">
            <xm:f>$E8='HIDDEN_drop down'!$A$2</xm:f>
            <x14:dxf>
              <fill>
                <patternFill>
                  <bgColor rgb="FFF3EBF9"/>
                </patternFill>
              </fill>
            </x14:dxf>
          </x14:cfRule>
          <xm:sqref>V8:V23</xm:sqref>
        </x14:conditionalFormatting>
        <x14:conditionalFormatting xmlns:xm="http://schemas.microsoft.com/office/excel/2006/main">
          <x14:cfRule type="expression" priority="1" id="{5E116694-2E32-4DBF-8696-86382482753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18:</v>
      </c>
      <c r="B1" s="166" t="str">
        <f ca="1">IF(OFFSET('Inventaire des régimes'!B11,(_xlfn.SHEET()-4)*2+1,0)=0,"-", OFFSET('Inventaire des régimes'!B11,(_xlfn.SHEET()-4)*2+1,0))</f>
        <v>Nom du regime 18</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C1C8A1D-B718-45C1-A541-4033F7A2430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8B12D9A-2357-476A-8729-C6652EA5C0E4}">
            <xm:f>$G8='HIDDEN_drop down'!$A$33</xm:f>
            <x14:dxf>
              <fill>
                <patternFill>
                  <bgColor theme="1"/>
                </patternFill>
              </fill>
            </x14:dxf>
          </x14:cfRule>
          <xm:sqref>T8:U23</xm:sqref>
        </x14:conditionalFormatting>
        <x14:conditionalFormatting xmlns:xm="http://schemas.microsoft.com/office/excel/2006/main">
          <x14:cfRule type="expression" priority="2" id="{C9282BE6-24B4-4DA2-99F9-9B52E8586800}">
            <xm:f>$E8='HIDDEN_drop down'!$A$2</xm:f>
            <x14:dxf>
              <fill>
                <patternFill>
                  <bgColor rgb="FFF3EBF9"/>
                </patternFill>
              </fill>
            </x14:dxf>
          </x14:cfRule>
          <xm:sqref>V8:V23</xm:sqref>
        </x14:conditionalFormatting>
        <x14:conditionalFormatting xmlns:xm="http://schemas.microsoft.com/office/excel/2006/main">
          <x14:cfRule type="expression" priority="1" id="{17DBACA5-6B33-49B5-9173-22D98D3EC1F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19:</v>
      </c>
      <c r="B1" s="166" t="str">
        <f ca="1">IF(OFFSET('Inventaire des régimes'!B11,(_xlfn.SHEET()-4)*2+1,0)=0,"-", OFFSET('Inventaire des régimes'!B11,(_xlfn.SHEET()-4)*2+1,0))</f>
        <v>Nom du regime 19</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C65409F-490E-41B2-A39E-73903B5E06B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E3EC21B-3747-4C8D-ACC9-1AA9A06C08A8}">
            <xm:f>$G8='HIDDEN_drop down'!$A$33</xm:f>
            <x14:dxf>
              <fill>
                <patternFill>
                  <bgColor theme="1"/>
                </patternFill>
              </fill>
            </x14:dxf>
          </x14:cfRule>
          <xm:sqref>T8:U23</xm:sqref>
        </x14:conditionalFormatting>
        <x14:conditionalFormatting xmlns:xm="http://schemas.microsoft.com/office/excel/2006/main">
          <x14:cfRule type="expression" priority="2" id="{680A252E-96BD-45DD-A8D8-C1D3AD1E2C3E}">
            <xm:f>$E8='HIDDEN_drop down'!$A$2</xm:f>
            <x14:dxf>
              <fill>
                <patternFill>
                  <bgColor rgb="FFF3EBF9"/>
                </patternFill>
              </fill>
            </x14:dxf>
          </x14:cfRule>
          <xm:sqref>V8:V23</xm:sqref>
        </x14:conditionalFormatting>
        <x14:conditionalFormatting xmlns:xm="http://schemas.microsoft.com/office/excel/2006/main">
          <x14:cfRule type="expression" priority="1" id="{BA5A19F2-BF8F-4A6E-A93C-95953CD9C41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20:</v>
      </c>
      <c r="B1" s="166" t="str">
        <f ca="1">IF(OFFSET('Inventaire des régimes'!B11,(_xlfn.SHEET()-4)*2+1,0)=0,"-", OFFSET('Inventaire des régimes'!B11,(_xlfn.SHEET()-4)*2+1,0))</f>
        <v>Nom du regime 20</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AE8CCF9-6DCB-4EAD-B37A-D8140C9C314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87C614B-5601-4DF5-A051-F1E6C685163E}">
            <xm:f>$G8='HIDDEN_drop down'!$A$33</xm:f>
            <x14:dxf>
              <fill>
                <patternFill>
                  <bgColor theme="1"/>
                </patternFill>
              </fill>
            </x14:dxf>
          </x14:cfRule>
          <xm:sqref>T8:U23</xm:sqref>
        </x14:conditionalFormatting>
        <x14:conditionalFormatting xmlns:xm="http://schemas.microsoft.com/office/excel/2006/main">
          <x14:cfRule type="expression" priority="2" id="{EE8F2480-B073-4C63-8C23-B5402EDA3002}">
            <xm:f>$E8='HIDDEN_drop down'!$A$2</xm:f>
            <x14:dxf>
              <fill>
                <patternFill>
                  <bgColor rgb="FFF3EBF9"/>
                </patternFill>
              </fill>
            </x14:dxf>
          </x14:cfRule>
          <xm:sqref>V8:V23</xm:sqref>
        </x14:conditionalFormatting>
        <x14:conditionalFormatting xmlns:xm="http://schemas.microsoft.com/office/excel/2006/main">
          <x14:cfRule type="expression" priority="1" id="{B1BB7751-2266-4098-A2B9-81EAA3C1801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21:</v>
      </c>
      <c r="B1" s="166" t="str">
        <f ca="1">IF(OFFSET('Inventaire des régimes'!B11,(_xlfn.SHEET()-4)*2+1,0)=0,"-", OFFSET('Inventaire des régimes'!B11,(_xlfn.SHEET()-4)*2+1,0))</f>
        <v>Nom du regime 21</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861B68F-FBFD-4909-A65A-E32D3396E61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4A7784EA-5096-4372-98B8-B80EDCB1DE94}">
            <xm:f>$G8='HIDDEN_drop down'!$A$33</xm:f>
            <x14:dxf>
              <fill>
                <patternFill>
                  <bgColor theme="1"/>
                </patternFill>
              </fill>
            </x14:dxf>
          </x14:cfRule>
          <xm:sqref>T8:U23</xm:sqref>
        </x14:conditionalFormatting>
        <x14:conditionalFormatting xmlns:xm="http://schemas.microsoft.com/office/excel/2006/main">
          <x14:cfRule type="expression" priority="2" id="{B796C00C-91A7-474B-AB75-9F71C0606D5C}">
            <xm:f>$E8='HIDDEN_drop down'!$A$2</xm:f>
            <x14:dxf>
              <fill>
                <patternFill>
                  <bgColor rgb="FFF3EBF9"/>
                </patternFill>
              </fill>
            </x14:dxf>
          </x14:cfRule>
          <xm:sqref>V8:V23</xm:sqref>
        </x14:conditionalFormatting>
        <x14:conditionalFormatting xmlns:xm="http://schemas.microsoft.com/office/excel/2006/main">
          <x14:cfRule type="expression" priority="1" id="{26E33F49-A7AF-47C5-BD7E-054B3A13274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22:</v>
      </c>
      <c r="B1" s="166" t="str">
        <f ca="1">IF(OFFSET('Inventaire des régimes'!B11,(_xlfn.SHEET()-4)*2+1,0)=0,"-", OFFSET('Inventaire des régimes'!B11,(_xlfn.SHEET()-4)*2+1,0))</f>
        <v>Nom du regime 22</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E5609B3-0B1D-4FC6-AFC9-C27C1A8EB65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6A35972-7D0F-46C6-B09B-301AC23A73CA}">
            <xm:f>$G8='HIDDEN_drop down'!$A$33</xm:f>
            <x14:dxf>
              <fill>
                <patternFill>
                  <bgColor theme="1"/>
                </patternFill>
              </fill>
            </x14:dxf>
          </x14:cfRule>
          <xm:sqref>T8:U23</xm:sqref>
        </x14:conditionalFormatting>
        <x14:conditionalFormatting xmlns:xm="http://schemas.microsoft.com/office/excel/2006/main">
          <x14:cfRule type="expression" priority="2" id="{6C437561-8E3C-428D-8276-797AA7E19514}">
            <xm:f>$E8='HIDDEN_drop down'!$A$2</xm:f>
            <x14:dxf>
              <fill>
                <patternFill>
                  <bgColor rgb="FFF3EBF9"/>
                </patternFill>
              </fill>
            </x14:dxf>
          </x14:cfRule>
          <xm:sqref>V8:V23</xm:sqref>
        </x14:conditionalFormatting>
        <x14:conditionalFormatting xmlns:xm="http://schemas.microsoft.com/office/excel/2006/main">
          <x14:cfRule type="expression" priority="1" id="{19C02D71-6E7F-48BD-8CBD-61284629E50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23:</v>
      </c>
      <c r="B1" s="166" t="str">
        <f ca="1">IF(OFFSET('Inventaire des régimes'!B11,(_xlfn.SHEET()-4)*2+1,0)=0,"-", OFFSET('Inventaire des régimes'!B11,(_xlfn.SHEET()-4)*2+1,0))</f>
        <v>Nom du regime 23</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20409C2-95F1-49CA-974F-A647B31E326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E791283-C1B7-43C3-AC05-A36840774789}">
            <xm:f>$G8='HIDDEN_drop down'!$A$33</xm:f>
            <x14:dxf>
              <fill>
                <patternFill>
                  <bgColor theme="1"/>
                </patternFill>
              </fill>
            </x14:dxf>
          </x14:cfRule>
          <xm:sqref>T8:U23</xm:sqref>
        </x14:conditionalFormatting>
        <x14:conditionalFormatting xmlns:xm="http://schemas.microsoft.com/office/excel/2006/main">
          <x14:cfRule type="expression" priority="2" id="{2C41E6AC-8421-4153-B894-AA0A048332A3}">
            <xm:f>$E8='HIDDEN_drop down'!$A$2</xm:f>
            <x14:dxf>
              <fill>
                <patternFill>
                  <bgColor rgb="FFF3EBF9"/>
                </patternFill>
              </fill>
            </x14:dxf>
          </x14:cfRule>
          <xm:sqref>V8:V23</xm:sqref>
        </x14:conditionalFormatting>
        <x14:conditionalFormatting xmlns:xm="http://schemas.microsoft.com/office/excel/2006/main">
          <x14:cfRule type="expression" priority="1" id="{F08AC186-09A7-4D34-B136-CAFF148EECB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24:</v>
      </c>
      <c r="B1" s="166" t="str">
        <f ca="1">IF(OFFSET('Inventaire des régimes'!B11,(_xlfn.SHEET()-4)*2+1,0)=0,"-", OFFSET('Inventaire des régimes'!B11,(_xlfn.SHEET()-4)*2+1,0))</f>
        <v>Nom du regime 24</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E15F11C-5315-4834-8910-28E2AE3210A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5DE4630-9539-44D2-B972-C1A605416A10}">
            <xm:f>$G8='HIDDEN_drop down'!$A$33</xm:f>
            <x14:dxf>
              <fill>
                <patternFill>
                  <bgColor theme="1"/>
                </patternFill>
              </fill>
            </x14:dxf>
          </x14:cfRule>
          <xm:sqref>T8:U23</xm:sqref>
        </x14:conditionalFormatting>
        <x14:conditionalFormatting xmlns:xm="http://schemas.microsoft.com/office/excel/2006/main">
          <x14:cfRule type="expression" priority="2" id="{19CD87D3-B45E-44E8-B290-C858075923B9}">
            <xm:f>$E8='HIDDEN_drop down'!$A$2</xm:f>
            <x14:dxf>
              <fill>
                <patternFill>
                  <bgColor rgb="FFF3EBF9"/>
                </patternFill>
              </fill>
            </x14:dxf>
          </x14:cfRule>
          <xm:sqref>V8:V23</xm:sqref>
        </x14:conditionalFormatting>
        <x14:conditionalFormatting xmlns:xm="http://schemas.microsoft.com/office/excel/2006/main">
          <x14:cfRule type="expression" priority="1" id="{E2304A7D-D864-46FC-B5EA-4F47180FD0A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25:</v>
      </c>
      <c r="B1" s="166" t="str">
        <f ca="1">IF(OFFSET('Inventaire des régimes'!B11,(_xlfn.SHEET()-4)*2+1,0)=0,"-", OFFSET('Inventaire des régimes'!B11,(_xlfn.SHEET()-4)*2+1,0))</f>
        <v>Nom du regime 25</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DC4D3F5-A186-47DF-AE40-FBB71D91C59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198F9AE-9A8D-46CC-B37E-C2F798731828}">
            <xm:f>$G8='HIDDEN_drop down'!$A$33</xm:f>
            <x14:dxf>
              <fill>
                <patternFill>
                  <bgColor theme="1"/>
                </patternFill>
              </fill>
            </x14:dxf>
          </x14:cfRule>
          <xm:sqref>T8:U23</xm:sqref>
        </x14:conditionalFormatting>
        <x14:conditionalFormatting xmlns:xm="http://schemas.microsoft.com/office/excel/2006/main">
          <x14:cfRule type="expression" priority="2" id="{157DD93A-D70B-4388-9BF2-A6A8E2AC8618}">
            <xm:f>$E8='HIDDEN_drop down'!$A$2</xm:f>
            <x14:dxf>
              <fill>
                <patternFill>
                  <bgColor rgb="FFF3EBF9"/>
                </patternFill>
              </fill>
            </x14:dxf>
          </x14:cfRule>
          <xm:sqref>V8:V23</xm:sqref>
        </x14:conditionalFormatting>
        <x14:conditionalFormatting xmlns:xm="http://schemas.microsoft.com/office/excel/2006/main">
          <x14:cfRule type="expression" priority="1" id="{FDD80D31-C164-4999-8882-626E4AD3D78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26:</v>
      </c>
      <c r="B1" s="166" t="str">
        <f ca="1">IF(OFFSET('Inventaire des régimes'!B11,(_xlfn.SHEET()-4)*2+1,0)=0,"-", OFFSET('Inventaire des régimes'!B11,(_xlfn.SHEET()-4)*2+1,0))</f>
        <v>Nom du regime 26</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E4" sqref="E4"/>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9F39546-3C00-4D2A-A8CF-99B400785AE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93473AF-30D1-433C-8F6B-DE79126A2433}">
            <xm:f>$G8='HIDDEN_drop down'!$A$33</xm:f>
            <x14:dxf>
              <fill>
                <patternFill>
                  <bgColor theme="1"/>
                </patternFill>
              </fill>
            </x14:dxf>
          </x14:cfRule>
          <xm:sqref>T8:U23</xm:sqref>
        </x14:conditionalFormatting>
        <x14:conditionalFormatting xmlns:xm="http://schemas.microsoft.com/office/excel/2006/main">
          <x14:cfRule type="expression" priority="2" id="{5449A20B-6322-42A8-8FE1-AEC93FB4A5C8}">
            <xm:f>$E8='HIDDEN_drop down'!$A$2</xm:f>
            <x14:dxf>
              <fill>
                <patternFill>
                  <bgColor rgb="FFF3EBF9"/>
                </patternFill>
              </fill>
            </x14:dxf>
          </x14:cfRule>
          <xm:sqref>V8:V23</xm:sqref>
        </x14:conditionalFormatting>
        <x14:conditionalFormatting xmlns:xm="http://schemas.microsoft.com/office/excel/2006/main">
          <x14:cfRule type="expression" priority="1" id="{D6DEA59B-7465-44BC-A555-3244D8C928E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27:</v>
      </c>
      <c r="B1" s="166" t="str">
        <f ca="1">IF(OFFSET('Inventaire des régimes'!B11,(_xlfn.SHEET()-4)*2+1,0)=0,"-", OFFSET('Inventaire des régimes'!B11,(_xlfn.SHEET()-4)*2+1,0))</f>
        <v>Nom du regime 27</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912CD2C-2A11-4B1F-8A7D-A8FCED7593C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A467D4F-9309-4A19-B55B-F7CC7871F0EE}">
            <xm:f>$G8='HIDDEN_drop down'!$A$33</xm:f>
            <x14:dxf>
              <fill>
                <patternFill>
                  <bgColor theme="1"/>
                </patternFill>
              </fill>
            </x14:dxf>
          </x14:cfRule>
          <xm:sqref>T8:U23</xm:sqref>
        </x14:conditionalFormatting>
        <x14:conditionalFormatting xmlns:xm="http://schemas.microsoft.com/office/excel/2006/main">
          <x14:cfRule type="expression" priority="2" id="{482F213F-7E48-44B5-A966-49E18170D50A}">
            <xm:f>$E8='HIDDEN_drop down'!$A$2</xm:f>
            <x14:dxf>
              <fill>
                <patternFill>
                  <bgColor rgb="FFF3EBF9"/>
                </patternFill>
              </fill>
            </x14:dxf>
          </x14:cfRule>
          <xm:sqref>V8:V23</xm:sqref>
        </x14:conditionalFormatting>
        <x14:conditionalFormatting xmlns:xm="http://schemas.microsoft.com/office/excel/2006/main">
          <x14:cfRule type="expression" priority="1" id="{28C18803-C850-41EE-9EBC-827EC6EC17D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28:</v>
      </c>
      <c r="B1" s="166" t="str">
        <f ca="1">IF(OFFSET('Inventaire des régimes'!B11,(_xlfn.SHEET()-4)*2+1,0)=0,"-", OFFSET('Inventaire des régimes'!B11,(_xlfn.SHEET()-4)*2+1,0))</f>
        <v>Nom du regime 28</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542269B-790E-483A-8EA5-F9C4CB9A624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8B7515E-CE91-4712-8A69-9235973249E0}">
            <xm:f>$G8='HIDDEN_drop down'!$A$33</xm:f>
            <x14:dxf>
              <fill>
                <patternFill>
                  <bgColor theme="1"/>
                </patternFill>
              </fill>
            </x14:dxf>
          </x14:cfRule>
          <xm:sqref>T8:U23</xm:sqref>
        </x14:conditionalFormatting>
        <x14:conditionalFormatting xmlns:xm="http://schemas.microsoft.com/office/excel/2006/main">
          <x14:cfRule type="expression" priority="2" id="{A1D5BB2F-DD8D-48DC-A68B-55C5AA296A49}">
            <xm:f>$E8='HIDDEN_drop down'!$A$2</xm:f>
            <x14:dxf>
              <fill>
                <patternFill>
                  <bgColor rgb="FFF3EBF9"/>
                </patternFill>
              </fill>
            </x14:dxf>
          </x14:cfRule>
          <xm:sqref>V8:V23</xm:sqref>
        </x14:conditionalFormatting>
        <x14:conditionalFormatting xmlns:xm="http://schemas.microsoft.com/office/excel/2006/main">
          <x14:cfRule type="expression" priority="1" id="{04416DAE-9405-43A7-8FEF-3826A18385E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29:</v>
      </c>
      <c r="B1" s="166" t="str">
        <f ca="1">IF(OFFSET('Inventaire des régimes'!B11,(_xlfn.SHEET()-4)*2+1,0)=0,"-", OFFSET('Inventaire des régimes'!B11,(_xlfn.SHEET()-4)*2+1,0))</f>
        <v>Nom du regime 29</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A314B38-D0C9-4B32-9BA8-C9987ABA9C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E331D59-CF9F-422B-B7A5-BF5C6CB8AA50}">
            <xm:f>$G8='HIDDEN_drop down'!$A$33</xm:f>
            <x14:dxf>
              <fill>
                <patternFill>
                  <bgColor theme="1"/>
                </patternFill>
              </fill>
            </x14:dxf>
          </x14:cfRule>
          <xm:sqref>T8:U23</xm:sqref>
        </x14:conditionalFormatting>
        <x14:conditionalFormatting xmlns:xm="http://schemas.microsoft.com/office/excel/2006/main">
          <x14:cfRule type="expression" priority="2" id="{5D1A0EE0-3DB9-4582-B85C-FFA6298AC95B}">
            <xm:f>$E8='HIDDEN_drop down'!$A$2</xm:f>
            <x14:dxf>
              <fill>
                <patternFill>
                  <bgColor rgb="FFF3EBF9"/>
                </patternFill>
              </fill>
            </x14:dxf>
          </x14:cfRule>
          <xm:sqref>V8:V23</xm:sqref>
        </x14:conditionalFormatting>
        <x14:conditionalFormatting xmlns:xm="http://schemas.microsoft.com/office/excel/2006/main">
          <x14:cfRule type="expression" priority="1" id="{9FE18A35-5A7E-4D4A-BE88-6299D236CA2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30:</v>
      </c>
      <c r="B1" s="166" t="str">
        <f ca="1">IF(OFFSET('Inventaire des régimes'!B11,(_xlfn.SHEET()-4)*2+1,0)=0,"-", OFFSET('Inventaire des régimes'!B11,(_xlfn.SHEET()-4)*2+1,0))</f>
        <v>Nom du regime 30</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EB0817A-9E97-426E-8C1F-2EF03733610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B882C86-9561-480B-BE8D-4616949ECD25}">
            <xm:f>$G8='HIDDEN_drop down'!$A$33</xm:f>
            <x14:dxf>
              <fill>
                <patternFill>
                  <bgColor theme="1"/>
                </patternFill>
              </fill>
            </x14:dxf>
          </x14:cfRule>
          <xm:sqref>T8:U23</xm:sqref>
        </x14:conditionalFormatting>
        <x14:conditionalFormatting xmlns:xm="http://schemas.microsoft.com/office/excel/2006/main">
          <x14:cfRule type="expression" priority="2" id="{58A1E37B-9381-4BD7-BB1F-4DE5F6126936}">
            <xm:f>$E8='HIDDEN_drop down'!$A$2</xm:f>
            <x14:dxf>
              <fill>
                <patternFill>
                  <bgColor rgb="FFF3EBF9"/>
                </patternFill>
              </fill>
            </x14:dxf>
          </x14:cfRule>
          <xm:sqref>V8:V23</xm:sqref>
        </x14:conditionalFormatting>
        <x14:conditionalFormatting xmlns:xm="http://schemas.microsoft.com/office/excel/2006/main">
          <x14:cfRule type="expression" priority="1" id="{52477D1F-CE72-40BB-8E15-7863EF79D83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31:</v>
      </c>
      <c r="B1" s="166" t="str">
        <f ca="1">IF(OFFSET('Inventaire des régimes'!B11,(_xlfn.SHEET()-4)*2+1,0)=0,"-", OFFSET('Inventaire des régimes'!B11,(_xlfn.SHEET()-4)*2+1,0))</f>
        <v>Nom du regime 31</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DA5B0F8-073F-483B-9442-77B77EF3DE5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14002C4-01BF-46E8-9233-E136D05245B8}">
            <xm:f>$G8='HIDDEN_drop down'!$A$33</xm:f>
            <x14:dxf>
              <fill>
                <patternFill>
                  <bgColor theme="1"/>
                </patternFill>
              </fill>
            </x14:dxf>
          </x14:cfRule>
          <xm:sqref>T8:U23</xm:sqref>
        </x14:conditionalFormatting>
        <x14:conditionalFormatting xmlns:xm="http://schemas.microsoft.com/office/excel/2006/main">
          <x14:cfRule type="expression" priority="2" id="{CE7CF20D-7062-4562-AF6F-6B10C4F7AE96}">
            <xm:f>$E8='HIDDEN_drop down'!$A$2</xm:f>
            <x14:dxf>
              <fill>
                <patternFill>
                  <bgColor rgb="FFF3EBF9"/>
                </patternFill>
              </fill>
            </x14:dxf>
          </x14:cfRule>
          <xm:sqref>V8:V23</xm:sqref>
        </x14:conditionalFormatting>
        <x14:conditionalFormatting xmlns:xm="http://schemas.microsoft.com/office/excel/2006/main">
          <x14:cfRule type="expression" priority="1" id="{B0FFB6C5-8C36-47E0-AD56-AB484D84181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32:</v>
      </c>
      <c r="B1" s="166" t="str">
        <f ca="1">IF(OFFSET('Inventaire des régimes'!B11,(_xlfn.SHEET()-4)*2+1,0)=0,"-", OFFSET('Inventaire des régimes'!B11,(_xlfn.SHEET()-4)*2+1,0))</f>
        <v>Nom du regime 32</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3CCEC5C-7056-485A-96FB-77F49AF31E0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C78F6A2-7BF2-4101-92D7-2A5524E97096}">
            <xm:f>$G8='HIDDEN_drop down'!$A$33</xm:f>
            <x14:dxf>
              <fill>
                <patternFill>
                  <bgColor theme="1"/>
                </patternFill>
              </fill>
            </x14:dxf>
          </x14:cfRule>
          <xm:sqref>T8:U23</xm:sqref>
        </x14:conditionalFormatting>
        <x14:conditionalFormatting xmlns:xm="http://schemas.microsoft.com/office/excel/2006/main">
          <x14:cfRule type="expression" priority="2" id="{1583A12A-9F67-4B5C-99A6-AC8B2B88DBE7}">
            <xm:f>$E8='HIDDEN_drop down'!$A$2</xm:f>
            <x14:dxf>
              <fill>
                <patternFill>
                  <bgColor rgb="FFF3EBF9"/>
                </patternFill>
              </fill>
            </x14:dxf>
          </x14:cfRule>
          <xm:sqref>V8:V23</xm:sqref>
        </x14:conditionalFormatting>
        <x14:conditionalFormatting xmlns:xm="http://schemas.microsoft.com/office/excel/2006/main">
          <x14:cfRule type="expression" priority="1" id="{A3470FC0-ED96-49AA-B413-2CDC6BDB504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33:</v>
      </c>
      <c r="B1" s="166" t="str">
        <f ca="1">IF(OFFSET('Inventaire des régimes'!B11,(_xlfn.SHEET()-4)*2+1,0)=0,"-", OFFSET('Inventaire des régimes'!B11,(_xlfn.SHEET()-4)*2+1,0))</f>
        <v>Nom du regime 33</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E3AC692-5343-4A84-B250-D2B908DE524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ED4E26A-E954-4288-BD3B-5801FBFE525D}">
            <xm:f>$G8='HIDDEN_drop down'!$A$33</xm:f>
            <x14:dxf>
              <fill>
                <patternFill>
                  <bgColor theme="1"/>
                </patternFill>
              </fill>
            </x14:dxf>
          </x14:cfRule>
          <xm:sqref>T8:U23</xm:sqref>
        </x14:conditionalFormatting>
        <x14:conditionalFormatting xmlns:xm="http://schemas.microsoft.com/office/excel/2006/main">
          <x14:cfRule type="expression" priority="2" id="{994318C2-FC53-455A-BE9D-D9223FEB23B9}">
            <xm:f>$E8='HIDDEN_drop down'!$A$2</xm:f>
            <x14:dxf>
              <fill>
                <patternFill>
                  <bgColor rgb="FFF3EBF9"/>
                </patternFill>
              </fill>
            </x14:dxf>
          </x14:cfRule>
          <xm:sqref>V8:V23</xm:sqref>
        </x14:conditionalFormatting>
        <x14:conditionalFormatting xmlns:xm="http://schemas.microsoft.com/office/excel/2006/main">
          <x14:cfRule type="expression" priority="1" id="{92F6297F-CB0C-4980-9EA3-DA150EFD19B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34:</v>
      </c>
      <c r="B1" s="166" t="str">
        <f ca="1">IF(OFFSET('Inventaire des régimes'!B11,(_xlfn.SHEET()-4)*2+1,0)=0,"-", OFFSET('Inventaire des régimes'!B11,(_xlfn.SHEET()-4)*2+1,0))</f>
        <v>Nom du regime 34</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21B662A-1C84-43BB-8A88-E851652EAF4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CC3BAEF-1190-4A97-B663-D8EE5901C532}">
            <xm:f>$G8='HIDDEN_drop down'!$A$33</xm:f>
            <x14:dxf>
              <fill>
                <patternFill>
                  <bgColor theme="1"/>
                </patternFill>
              </fill>
            </x14:dxf>
          </x14:cfRule>
          <xm:sqref>T8:U23</xm:sqref>
        </x14:conditionalFormatting>
        <x14:conditionalFormatting xmlns:xm="http://schemas.microsoft.com/office/excel/2006/main">
          <x14:cfRule type="expression" priority="2" id="{D39BD8C5-1EED-482F-AD59-717C34E55AC5}">
            <xm:f>$E8='HIDDEN_drop down'!$A$2</xm:f>
            <x14:dxf>
              <fill>
                <patternFill>
                  <bgColor rgb="FFF3EBF9"/>
                </patternFill>
              </fill>
            </x14:dxf>
          </x14:cfRule>
          <xm:sqref>V8:V23</xm:sqref>
        </x14:conditionalFormatting>
        <x14:conditionalFormatting xmlns:xm="http://schemas.microsoft.com/office/excel/2006/main">
          <x14:cfRule type="expression" priority="1" id="{6E0D256D-5D65-43D1-94CB-34FFF02FD0A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35:</v>
      </c>
      <c r="B1" s="166" t="str">
        <f ca="1">IF(OFFSET('Inventaire des régimes'!B11,(_xlfn.SHEET()-4)*2+1,0)=0,"-", OFFSET('Inventaire des régimes'!B11,(_xlfn.SHEET()-4)*2+1,0))</f>
        <v>Nom du regime 35</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4E5A777-EFD0-4772-AA99-EE7E9BBC818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F6E24B-5D12-49EF-84B9-6166B08A3A4F}">
            <xm:f>$G8='HIDDEN_drop down'!$A$33</xm:f>
            <x14:dxf>
              <fill>
                <patternFill>
                  <bgColor theme="1"/>
                </patternFill>
              </fill>
            </x14:dxf>
          </x14:cfRule>
          <xm:sqref>T8:U23</xm:sqref>
        </x14:conditionalFormatting>
        <x14:conditionalFormatting xmlns:xm="http://schemas.microsoft.com/office/excel/2006/main">
          <x14:cfRule type="expression" priority="2" id="{7708F413-EE3D-4F33-9A72-60A02092A259}">
            <xm:f>$E8='HIDDEN_drop down'!$A$2</xm:f>
            <x14:dxf>
              <fill>
                <patternFill>
                  <bgColor rgb="FFF3EBF9"/>
                </patternFill>
              </fill>
            </x14:dxf>
          </x14:cfRule>
          <xm:sqref>V8:V23</xm:sqref>
        </x14:conditionalFormatting>
        <x14:conditionalFormatting xmlns:xm="http://schemas.microsoft.com/office/excel/2006/main">
          <x14:cfRule type="expression" priority="1" id="{D9760694-7D7C-4D3F-9483-C7A15943DC2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36:</v>
      </c>
      <c r="B1" s="166" t="str">
        <f ca="1">IF(OFFSET('Inventaire des régimes'!B11,(_xlfn.SHEET()-4)*2+1,0)=0,"-", OFFSET('Inventaire des régimes'!B11,(_xlfn.SHEET()-4)*2+1,0))</f>
        <v>Nom du regime 36</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12A6579-A551-4FC8-846B-CC6F8EA8613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662C453-83F0-41E7-92D4-160986BE6D7F}">
            <xm:f>$G8='HIDDEN_drop down'!$A$33</xm:f>
            <x14:dxf>
              <fill>
                <patternFill>
                  <bgColor theme="1"/>
                </patternFill>
              </fill>
            </x14:dxf>
          </x14:cfRule>
          <xm:sqref>T8:U23</xm:sqref>
        </x14:conditionalFormatting>
        <x14:conditionalFormatting xmlns:xm="http://schemas.microsoft.com/office/excel/2006/main">
          <x14:cfRule type="expression" priority="2" id="{F6E88E44-68C6-4E9E-82EF-A46A358035E1}">
            <xm:f>$E8='HIDDEN_drop down'!$A$2</xm:f>
            <x14:dxf>
              <fill>
                <patternFill>
                  <bgColor rgb="FFF3EBF9"/>
                </patternFill>
              </fill>
            </x14:dxf>
          </x14:cfRule>
          <xm:sqref>V8:V23</xm:sqref>
        </x14:conditionalFormatting>
        <x14:conditionalFormatting xmlns:xm="http://schemas.microsoft.com/office/excel/2006/main">
          <x14:cfRule type="expression" priority="1" id="{7BB2FC04-EAB9-4E70-A414-7C8BB95FD6E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37:</v>
      </c>
      <c r="B1" s="166" t="str">
        <f ca="1">IF(OFFSET('Inventaire des régimes'!B11,(_xlfn.SHEET()-4)*2+1,0)=0,"-", OFFSET('Inventaire des régimes'!B11,(_xlfn.SHEET()-4)*2+1,0))</f>
        <v>Nom du regime 37</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BCDD66C-BCC8-4C7B-B60C-38A8DF06350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BA9F07C-AD2F-406F-9FC1-DBCB2C5F05C5}">
            <xm:f>$G8='HIDDEN_drop down'!$A$33</xm:f>
            <x14:dxf>
              <fill>
                <patternFill>
                  <bgColor theme="1"/>
                </patternFill>
              </fill>
            </x14:dxf>
          </x14:cfRule>
          <xm:sqref>T8:U23</xm:sqref>
        </x14:conditionalFormatting>
        <x14:conditionalFormatting xmlns:xm="http://schemas.microsoft.com/office/excel/2006/main">
          <x14:cfRule type="expression" priority="2" id="{61D6DC03-B5B0-42CB-917F-763A39E30D87}">
            <xm:f>$E8='HIDDEN_drop down'!$A$2</xm:f>
            <x14:dxf>
              <fill>
                <patternFill>
                  <bgColor rgb="FFF3EBF9"/>
                </patternFill>
              </fill>
            </x14:dxf>
          </x14:cfRule>
          <xm:sqref>V8:V23</xm:sqref>
        </x14:conditionalFormatting>
        <x14:conditionalFormatting xmlns:xm="http://schemas.microsoft.com/office/excel/2006/main">
          <x14:cfRule type="expression" priority="1" id="{93A1D105-E3D9-45D4-9024-D910C2C27BE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38:</v>
      </c>
      <c r="B1" s="166" t="str">
        <f ca="1">IF(OFFSET('Inventaire des régimes'!B11,(_xlfn.SHEET()-4)*2+1,0)=0,"-", OFFSET('Inventaire des régimes'!B11,(_xlfn.SHEET()-4)*2+1,0))</f>
        <v>Nom du regime 38</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33B2EE3-DE44-42BA-B9CB-5BC923BC828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03C9ABD-92FD-46FD-8CAC-5408A44813CA}">
            <xm:f>$G8='HIDDEN_drop down'!$A$33</xm:f>
            <x14:dxf>
              <fill>
                <patternFill>
                  <bgColor theme="1"/>
                </patternFill>
              </fill>
            </x14:dxf>
          </x14:cfRule>
          <xm:sqref>T8:U23</xm:sqref>
        </x14:conditionalFormatting>
        <x14:conditionalFormatting xmlns:xm="http://schemas.microsoft.com/office/excel/2006/main">
          <x14:cfRule type="expression" priority="2" id="{976C55FF-871F-4820-8869-28DED3010CBE}">
            <xm:f>$E8='HIDDEN_drop down'!$A$2</xm:f>
            <x14:dxf>
              <fill>
                <patternFill>
                  <bgColor rgb="FFF3EBF9"/>
                </patternFill>
              </fill>
            </x14:dxf>
          </x14:cfRule>
          <xm:sqref>V8:V23</xm:sqref>
        </x14:conditionalFormatting>
        <x14:conditionalFormatting xmlns:xm="http://schemas.microsoft.com/office/excel/2006/main">
          <x14:cfRule type="expression" priority="1" id="{09C3E79E-4EC5-489F-9E99-BBB578ED658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39:</v>
      </c>
      <c r="B1" s="166" t="str">
        <f ca="1">IF(OFFSET('Inventaire des régimes'!B11,(_xlfn.SHEET()-4)*2+1,0)=0,"-", OFFSET('Inventaire des régimes'!B11,(_xlfn.SHEET()-4)*2+1,0))</f>
        <v>Nom du regime 39</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A5ECB88-CA47-4C67-8649-34D1C75A830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62E9984-DEE7-4180-B5B5-EAA4E85E1685}">
            <xm:f>$G8='HIDDEN_drop down'!$A$33</xm:f>
            <x14:dxf>
              <fill>
                <patternFill>
                  <bgColor theme="1"/>
                </patternFill>
              </fill>
            </x14:dxf>
          </x14:cfRule>
          <xm:sqref>T8:U23</xm:sqref>
        </x14:conditionalFormatting>
        <x14:conditionalFormatting xmlns:xm="http://schemas.microsoft.com/office/excel/2006/main">
          <x14:cfRule type="expression" priority="2" id="{013FFC6E-145D-4949-9B56-52A69C9D0269}">
            <xm:f>$E8='HIDDEN_drop down'!$A$2</xm:f>
            <x14:dxf>
              <fill>
                <patternFill>
                  <bgColor rgb="FFF3EBF9"/>
                </patternFill>
              </fill>
            </x14:dxf>
          </x14:cfRule>
          <xm:sqref>V8:V23</xm:sqref>
        </x14:conditionalFormatting>
        <x14:conditionalFormatting xmlns:xm="http://schemas.microsoft.com/office/excel/2006/main">
          <x14:cfRule type="expression" priority="1" id="{93D83B51-3867-4E1C-9581-12AF3EDA980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67" t="str">
        <f ca="1">CONCATENATE("Nom du régime ", _xlfn.SHEET()-3, ":")</f>
        <v>Nom du régime 40:</v>
      </c>
      <c r="B1" s="166" t="str">
        <f ca="1">IF(OFFSET('Inventaire des régimes'!B11,(_xlfn.SHEET()-4)*2+1,0)=0,"-", OFFSET('Inventaire des régimes'!B11,(_xlfn.SHEET()-4)*2+1,0))</f>
        <v>Nom du regime 40</v>
      </c>
      <c r="H1" s="181"/>
    </row>
    <row r="2" spans="1:26" ht="15" customHeight="1" x14ac:dyDescent="0.25">
      <c r="A2" s="168" t="s">
        <v>57</v>
      </c>
      <c r="B2" s="169" t="str">
        <f ca="1">IF(OFFSET('Inventaire des régimes'!B12,(_xlfn.SHEET()-4)*2+1,0)=0,"-", OFFSET('Inventaire des régimes'!B12,(_xlfn.SHEET()-4)*2+1,0))</f>
        <v>-</v>
      </c>
      <c r="C2" s="153"/>
    </row>
    <row r="3" spans="1:26" ht="16.5" x14ac:dyDescent="0.3">
      <c r="A3" s="137"/>
      <c r="B3" s="128"/>
      <c r="C3" s="154"/>
    </row>
    <row r="4" spans="1:26" ht="39.75" thickBot="1" x14ac:dyDescent="0.3">
      <c r="A4" s="138" t="s">
        <v>58</v>
      </c>
      <c r="B4" s="129"/>
      <c r="C4" s="155"/>
      <c r="D4" s="156" t="s">
        <v>107</v>
      </c>
    </row>
    <row r="5" spans="1:26" ht="15.75" thickTop="1" x14ac:dyDescent="0.25">
      <c r="B5" s="20"/>
      <c r="C5" s="20"/>
      <c r="H5" s="273" t="s">
        <v>59</v>
      </c>
      <c r="I5" s="273"/>
      <c r="J5" s="273"/>
      <c r="K5" s="273"/>
      <c r="L5" s="273"/>
      <c r="M5" s="273"/>
      <c r="N5" s="274" t="s">
        <v>60</v>
      </c>
      <c r="O5" s="274"/>
      <c r="P5" s="274"/>
      <c r="Q5" s="274"/>
      <c r="R5" s="274"/>
      <c r="S5" s="275" t="s">
        <v>61</v>
      </c>
      <c r="T5" s="275"/>
      <c r="U5" s="275"/>
      <c r="V5" s="275"/>
      <c r="W5" s="275"/>
      <c r="X5" s="272" t="s">
        <v>85</v>
      </c>
      <c r="Y5" s="272"/>
    </row>
    <row r="6" spans="1:26" ht="144.75" customHeight="1" x14ac:dyDescent="0.25">
      <c r="A6" s="266" t="s">
        <v>62</v>
      </c>
      <c r="B6" s="263" t="s">
        <v>63</v>
      </c>
      <c r="C6" s="265"/>
      <c r="D6" s="264"/>
      <c r="E6" s="266" t="s">
        <v>64</v>
      </c>
      <c r="F6" s="266" t="s">
        <v>65</v>
      </c>
      <c r="G6" s="266" t="s">
        <v>66</v>
      </c>
      <c r="H6" s="263" t="s">
        <v>67</v>
      </c>
      <c r="I6" s="265"/>
      <c r="J6" s="264"/>
      <c r="K6" s="263" t="s">
        <v>34</v>
      </c>
      <c r="L6" s="265"/>
      <c r="M6" s="264"/>
      <c r="N6" s="266" t="s">
        <v>68</v>
      </c>
      <c r="O6" s="266" t="s">
        <v>69</v>
      </c>
      <c r="P6" s="266" t="s">
        <v>70</v>
      </c>
      <c r="Q6" s="266" t="s">
        <v>71</v>
      </c>
      <c r="R6" s="266" t="s">
        <v>72</v>
      </c>
      <c r="S6" s="266" t="s">
        <v>73</v>
      </c>
      <c r="T6" s="266" t="s">
        <v>74</v>
      </c>
      <c r="U6" s="266" t="s">
        <v>75</v>
      </c>
      <c r="V6" s="266" t="s">
        <v>76</v>
      </c>
      <c r="W6" s="266" t="s">
        <v>77</v>
      </c>
      <c r="X6" s="266" t="s">
        <v>78</v>
      </c>
      <c r="Y6" s="266" t="s">
        <v>79</v>
      </c>
      <c r="Z6" s="266" t="s">
        <v>80</v>
      </c>
    </row>
    <row r="7" spans="1:26" ht="15" customHeight="1" x14ac:dyDescent="0.25">
      <c r="A7" s="267"/>
      <c r="B7" s="127" t="s">
        <v>81</v>
      </c>
      <c r="C7" s="263" t="s">
        <v>82</v>
      </c>
      <c r="D7" s="264"/>
      <c r="E7" s="267"/>
      <c r="F7" s="267"/>
      <c r="G7" s="267"/>
      <c r="H7" s="118" t="s">
        <v>0</v>
      </c>
      <c r="I7" s="118" t="s">
        <v>83</v>
      </c>
      <c r="J7" s="118" t="s">
        <v>84</v>
      </c>
      <c r="K7" s="118" t="s">
        <v>0</v>
      </c>
      <c r="L7" s="118" t="s">
        <v>83</v>
      </c>
      <c r="M7" s="118" t="s">
        <v>84</v>
      </c>
      <c r="N7" s="267"/>
      <c r="O7" s="267"/>
      <c r="P7" s="267"/>
      <c r="Q7" s="267"/>
      <c r="R7" s="267"/>
      <c r="S7" s="267"/>
      <c r="T7" s="267"/>
      <c r="U7" s="267"/>
      <c r="V7" s="267"/>
      <c r="W7" s="267"/>
      <c r="X7" s="267"/>
      <c r="Y7" s="267"/>
      <c r="Z7" s="267"/>
    </row>
    <row r="8" spans="1:26" s="34" customFormat="1" x14ac:dyDescent="0.25">
      <c r="A8" s="35" t="s">
        <v>157</v>
      </c>
      <c r="B8" s="161"/>
      <c r="C8" s="268"/>
      <c r="D8" s="269"/>
      <c r="E8" s="36"/>
      <c r="F8" s="37"/>
      <c r="G8" s="159"/>
      <c r="H8" s="56"/>
      <c r="I8" s="56"/>
      <c r="J8" s="56"/>
      <c r="K8" s="40"/>
      <c r="L8" s="41"/>
      <c r="M8" s="41"/>
      <c r="N8" s="42"/>
      <c r="O8" s="42"/>
      <c r="P8" s="42"/>
      <c r="Q8" s="42"/>
      <c r="R8" s="42"/>
      <c r="S8" s="43"/>
      <c r="T8" s="44"/>
      <c r="U8" s="44"/>
      <c r="V8" s="45"/>
      <c r="W8" s="44"/>
      <c r="X8" s="46"/>
      <c r="Y8" s="46"/>
      <c r="Z8" s="159"/>
    </row>
    <row r="9" spans="1:26" s="34" customFormat="1" x14ac:dyDescent="0.25">
      <c r="A9" s="35" t="s">
        <v>158</v>
      </c>
      <c r="B9" s="161"/>
      <c r="C9" s="268"/>
      <c r="D9" s="269"/>
      <c r="E9" s="36"/>
      <c r="F9" s="159"/>
      <c r="G9" s="159"/>
      <c r="H9" s="56"/>
      <c r="I9" s="56"/>
      <c r="J9" s="56"/>
      <c r="K9" s="56"/>
      <c r="L9" s="56"/>
      <c r="M9" s="56"/>
      <c r="N9" s="42"/>
      <c r="O9" s="42"/>
      <c r="P9" s="42"/>
      <c r="Q9" s="42"/>
      <c r="R9" s="42"/>
      <c r="S9" s="43"/>
      <c r="T9" s="44"/>
      <c r="U9" s="44"/>
      <c r="V9" s="45"/>
      <c r="W9" s="44"/>
      <c r="X9" s="46"/>
      <c r="Y9" s="46"/>
      <c r="Z9" s="159"/>
    </row>
    <row r="10" spans="1:26" s="34" customFormat="1" x14ac:dyDescent="0.25">
      <c r="A10" s="35" t="s">
        <v>159</v>
      </c>
      <c r="B10" s="162"/>
      <c r="C10" s="268"/>
      <c r="D10" s="269"/>
      <c r="E10" s="36"/>
      <c r="F10" s="159"/>
      <c r="G10" s="159"/>
      <c r="H10" s="56"/>
      <c r="I10" s="56"/>
      <c r="J10" s="56"/>
      <c r="K10" s="41"/>
      <c r="L10" s="41"/>
      <c r="M10" s="41"/>
      <c r="N10" s="42"/>
      <c r="O10" s="42"/>
      <c r="P10" s="42"/>
      <c r="Q10" s="42"/>
      <c r="R10" s="42"/>
      <c r="S10" s="43"/>
      <c r="T10" s="44"/>
      <c r="U10" s="44"/>
      <c r="V10" s="45"/>
      <c r="W10" s="44"/>
      <c r="X10" s="46"/>
      <c r="Y10" s="46"/>
      <c r="Z10" s="159"/>
    </row>
    <row r="11" spans="1:26" s="34" customFormat="1" x14ac:dyDescent="0.25">
      <c r="A11" s="35" t="s">
        <v>160</v>
      </c>
      <c r="B11" s="162"/>
      <c r="C11" s="268"/>
      <c r="D11" s="269"/>
      <c r="E11" s="36"/>
      <c r="F11" s="159"/>
      <c r="G11" s="159"/>
      <c r="H11" s="56"/>
      <c r="I11" s="56"/>
      <c r="J11" s="56"/>
      <c r="K11" s="41"/>
      <c r="L11" s="41"/>
      <c r="M11" s="41"/>
      <c r="N11" s="42"/>
      <c r="O11" s="42"/>
      <c r="P11" s="42"/>
      <c r="Q11" s="42"/>
      <c r="R11" s="42"/>
      <c r="S11" s="43"/>
      <c r="T11" s="44"/>
      <c r="U11" s="44"/>
      <c r="V11" s="45"/>
      <c r="W11" s="44"/>
      <c r="X11" s="46"/>
      <c r="Y11" s="46"/>
      <c r="Z11" s="159"/>
    </row>
    <row r="12" spans="1:26" s="34" customFormat="1" x14ac:dyDescent="0.25">
      <c r="A12" s="35" t="s">
        <v>161</v>
      </c>
      <c r="B12" s="170"/>
      <c r="C12" s="268"/>
      <c r="D12" s="269"/>
      <c r="E12" s="36"/>
      <c r="F12" s="159"/>
      <c r="G12" s="159"/>
      <c r="H12" s="56"/>
      <c r="I12" s="56"/>
      <c r="J12" s="56"/>
      <c r="K12" s="41"/>
      <c r="L12" s="41"/>
      <c r="M12" s="41"/>
      <c r="N12" s="42"/>
      <c r="O12" s="42"/>
      <c r="P12" s="42"/>
      <c r="Q12" s="42"/>
      <c r="R12" s="42"/>
      <c r="S12" s="43"/>
      <c r="T12" s="44"/>
      <c r="U12" s="44"/>
      <c r="V12" s="45"/>
      <c r="W12" s="44"/>
      <c r="X12" s="46"/>
      <c r="Y12" s="46"/>
      <c r="Z12" s="159"/>
    </row>
    <row r="13" spans="1:26" s="34" customFormat="1" x14ac:dyDescent="0.25">
      <c r="A13" s="35" t="s">
        <v>162</v>
      </c>
      <c r="B13" s="170"/>
      <c r="C13" s="268"/>
      <c r="D13" s="269"/>
      <c r="E13" s="36"/>
      <c r="F13" s="159"/>
      <c r="G13" s="159"/>
      <c r="H13" s="57"/>
      <c r="I13" s="57"/>
      <c r="J13" s="57"/>
      <c r="K13" s="40"/>
      <c r="L13" s="41"/>
      <c r="M13" s="41"/>
      <c r="N13" s="42"/>
      <c r="O13" s="42"/>
      <c r="P13" s="42"/>
      <c r="Q13" s="42"/>
      <c r="R13" s="42"/>
      <c r="S13" s="43"/>
      <c r="T13" s="44"/>
      <c r="U13" s="44"/>
      <c r="V13" s="45"/>
      <c r="W13" s="44"/>
      <c r="X13" s="46"/>
      <c r="Y13" s="46"/>
      <c r="Z13" s="159"/>
    </row>
    <row r="14" spans="1:26" s="34" customFormat="1" x14ac:dyDescent="0.25">
      <c r="A14" s="35" t="s">
        <v>163</v>
      </c>
      <c r="B14" s="170"/>
      <c r="C14" s="268"/>
      <c r="D14" s="269"/>
      <c r="E14" s="36"/>
      <c r="F14" s="159"/>
      <c r="G14" s="159"/>
      <c r="H14" s="57"/>
      <c r="I14" s="57"/>
      <c r="J14" s="57"/>
      <c r="K14" s="57"/>
      <c r="L14" s="57"/>
      <c r="M14" s="57"/>
      <c r="N14" s="42"/>
      <c r="O14" s="42"/>
      <c r="P14" s="42"/>
      <c r="Q14" s="42"/>
      <c r="R14" s="42"/>
      <c r="S14" s="43"/>
      <c r="T14" s="44"/>
      <c r="U14" s="44"/>
      <c r="V14" s="45"/>
      <c r="W14" s="44"/>
      <c r="X14" s="46"/>
      <c r="Y14" s="46"/>
      <c r="Z14" s="159"/>
    </row>
    <row r="15" spans="1:26" s="34" customFormat="1" x14ac:dyDescent="0.25">
      <c r="A15" s="35" t="s">
        <v>164</v>
      </c>
      <c r="B15" s="170"/>
      <c r="C15" s="268"/>
      <c r="D15" s="269"/>
      <c r="E15" s="36"/>
      <c r="F15" s="159"/>
      <c r="G15" s="159"/>
      <c r="H15" s="39"/>
      <c r="I15" s="39"/>
      <c r="J15" s="39"/>
      <c r="K15" s="41"/>
      <c r="L15" s="41"/>
      <c r="M15" s="41"/>
      <c r="N15" s="42"/>
      <c r="O15" s="42"/>
      <c r="P15" s="42"/>
      <c r="Q15" s="42"/>
      <c r="R15" s="42"/>
      <c r="S15" s="43"/>
      <c r="T15" s="44"/>
      <c r="U15" s="44"/>
      <c r="V15" s="45"/>
      <c r="W15" s="44"/>
      <c r="X15" s="46"/>
      <c r="Y15" s="46"/>
      <c r="Z15" s="159"/>
    </row>
    <row r="16" spans="1:26" s="34" customFormat="1" x14ac:dyDescent="0.25">
      <c r="A16" s="35" t="s">
        <v>165</v>
      </c>
      <c r="B16" s="170"/>
      <c r="C16" s="268"/>
      <c r="D16" s="269"/>
      <c r="E16" s="36"/>
      <c r="F16" s="159"/>
      <c r="G16" s="159"/>
      <c r="H16" s="39"/>
      <c r="I16" s="39"/>
      <c r="J16" s="39"/>
      <c r="K16" s="41"/>
      <c r="L16" s="41"/>
      <c r="M16" s="41"/>
      <c r="N16" s="42"/>
      <c r="O16" s="42"/>
      <c r="P16" s="42"/>
      <c r="Q16" s="42"/>
      <c r="R16" s="42"/>
      <c r="S16" s="43"/>
      <c r="T16" s="44"/>
      <c r="U16" s="44"/>
      <c r="V16" s="45"/>
      <c r="W16" s="44"/>
      <c r="X16" s="46"/>
      <c r="Y16" s="46"/>
      <c r="Z16" s="159"/>
    </row>
    <row r="17" spans="1:26" s="34" customFormat="1" x14ac:dyDescent="0.25">
      <c r="A17" s="35" t="s">
        <v>166</v>
      </c>
      <c r="B17" s="170"/>
      <c r="C17" s="268"/>
      <c r="D17" s="269"/>
      <c r="E17" s="36"/>
      <c r="F17" s="159"/>
      <c r="G17" s="159"/>
      <c r="H17" s="39"/>
      <c r="I17" s="39"/>
      <c r="J17" s="39"/>
      <c r="K17" s="41"/>
      <c r="L17" s="41"/>
      <c r="M17" s="41"/>
      <c r="N17" s="42"/>
      <c r="O17" s="42"/>
      <c r="P17" s="42"/>
      <c r="Q17" s="42"/>
      <c r="R17" s="42"/>
      <c r="S17" s="43"/>
      <c r="T17" s="44"/>
      <c r="U17" s="44"/>
      <c r="V17" s="45"/>
      <c r="W17" s="44"/>
      <c r="X17" s="46"/>
      <c r="Y17" s="46"/>
      <c r="Z17" s="159"/>
    </row>
    <row r="18" spans="1:26" s="34" customFormat="1" x14ac:dyDescent="0.25">
      <c r="A18" s="35" t="s">
        <v>167</v>
      </c>
      <c r="B18" s="170"/>
      <c r="C18" s="268"/>
      <c r="D18" s="269"/>
      <c r="E18" s="36"/>
      <c r="F18" s="159"/>
      <c r="G18" s="159"/>
      <c r="H18" s="39"/>
      <c r="I18" s="39"/>
      <c r="J18" s="39"/>
      <c r="K18" s="41"/>
      <c r="L18" s="41"/>
      <c r="M18" s="41"/>
      <c r="N18" s="42"/>
      <c r="O18" s="42"/>
      <c r="P18" s="42"/>
      <c r="Q18" s="42"/>
      <c r="R18" s="42"/>
      <c r="S18" s="43"/>
      <c r="T18" s="44"/>
      <c r="U18" s="44"/>
      <c r="V18" s="45"/>
      <c r="W18" s="44"/>
      <c r="X18" s="46"/>
      <c r="Y18" s="46"/>
      <c r="Z18" s="159"/>
    </row>
    <row r="19" spans="1:26" s="34" customFormat="1" x14ac:dyDescent="0.25">
      <c r="A19" s="35" t="s">
        <v>168</v>
      </c>
      <c r="B19" s="170"/>
      <c r="C19" s="268"/>
      <c r="D19" s="269"/>
      <c r="E19" s="36"/>
      <c r="F19" s="159"/>
      <c r="G19" s="159"/>
      <c r="H19" s="39"/>
      <c r="I19" s="39"/>
      <c r="J19" s="39"/>
      <c r="K19" s="41"/>
      <c r="L19" s="41"/>
      <c r="M19" s="41"/>
      <c r="N19" s="42"/>
      <c r="O19" s="42"/>
      <c r="P19" s="42"/>
      <c r="Q19" s="42"/>
      <c r="R19" s="42"/>
      <c r="S19" s="43"/>
      <c r="T19" s="44"/>
      <c r="U19" s="44"/>
      <c r="V19" s="45"/>
      <c r="W19" s="44"/>
      <c r="X19" s="46"/>
      <c r="Y19" s="46"/>
      <c r="Z19" s="159"/>
    </row>
    <row r="20" spans="1:26" s="34" customFormat="1" x14ac:dyDescent="0.25">
      <c r="A20" s="35" t="s">
        <v>169</v>
      </c>
      <c r="B20" s="170"/>
      <c r="C20" s="268"/>
      <c r="D20" s="269"/>
      <c r="E20" s="36"/>
      <c r="F20" s="159"/>
      <c r="G20" s="159"/>
      <c r="H20" s="39"/>
      <c r="I20" s="39"/>
      <c r="J20" s="39"/>
      <c r="K20" s="41"/>
      <c r="L20" s="41"/>
      <c r="M20" s="41"/>
      <c r="N20" s="42"/>
      <c r="O20" s="42"/>
      <c r="P20" s="42"/>
      <c r="Q20" s="42"/>
      <c r="R20" s="42"/>
      <c r="S20" s="43"/>
      <c r="T20" s="44"/>
      <c r="U20" s="44"/>
      <c r="V20" s="45"/>
      <c r="W20" s="44"/>
      <c r="X20" s="46"/>
      <c r="Y20" s="46"/>
      <c r="Z20" s="159"/>
    </row>
    <row r="21" spans="1:26" s="34" customFormat="1" x14ac:dyDescent="0.25">
      <c r="A21" s="35" t="s">
        <v>170</v>
      </c>
      <c r="B21" s="170"/>
      <c r="C21" s="268"/>
      <c r="D21" s="269"/>
      <c r="E21" s="36"/>
      <c r="F21" s="159"/>
      <c r="G21" s="159"/>
      <c r="H21" s="39"/>
      <c r="I21" s="39"/>
      <c r="J21" s="39"/>
      <c r="K21" s="41"/>
      <c r="L21" s="41"/>
      <c r="M21" s="41"/>
      <c r="N21" s="42"/>
      <c r="O21" s="42"/>
      <c r="P21" s="42"/>
      <c r="Q21" s="42"/>
      <c r="R21" s="42"/>
      <c r="S21" s="43"/>
      <c r="T21" s="44"/>
      <c r="U21" s="44"/>
      <c r="V21" s="45"/>
      <c r="W21" s="44"/>
      <c r="X21" s="46"/>
      <c r="Y21" s="46"/>
      <c r="Z21" s="159"/>
    </row>
    <row r="22" spans="1:26" s="34" customFormat="1" x14ac:dyDescent="0.25">
      <c r="A22" s="35" t="s">
        <v>171</v>
      </c>
      <c r="B22" s="170"/>
      <c r="C22" s="268"/>
      <c r="D22" s="269"/>
      <c r="E22" s="36"/>
      <c r="F22" s="159"/>
      <c r="G22" s="159"/>
      <c r="H22" s="39"/>
      <c r="I22" s="39"/>
      <c r="J22" s="39"/>
      <c r="K22" s="41"/>
      <c r="L22" s="41"/>
      <c r="M22" s="41"/>
      <c r="N22" s="42"/>
      <c r="O22" s="42"/>
      <c r="P22" s="42"/>
      <c r="Q22" s="42"/>
      <c r="R22" s="42"/>
      <c r="S22" s="43"/>
      <c r="T22" s="44"/>
      <c r="U22" s="44"/>
      <c r="V22" s="45"/>
      <c r="W22" s="44"/>
      <c r="X22" s="46"/>
      <c r="Y22" s="46"/>
      <c r="Z22" s="159"/>
    </row>
    <row r="23" spans="1:26" s="34" customFormat="1" x14ac:dyDescent="0.25">
      <c r="A23" s="47"/>
      <c r="B23" s="170"/>
      <c r="C23" s="268"/>
      <c r="D23" s="269"/>
      <c r="E23" s="36"/>
      <c r="F23" s="159"/>
      <c r="G23" s="159"/>
      <c r="H23" s="39"/>
      <c r="I23" s="39"/>
      <c r="J23" s="39"/>
      <c r="K23" s="48"/>
      <c r="L23" s="48"/>
      <c r="M23" s="48"/>
      <c r="N23" s="42"/>
      <c r="O23" s="42"/>
      <c r="P23" s="42"/>
      <c r="Q23" s="42"/>
      <c r="R23" s="49"/>
      <c r="S23" s="43"/>
      <c r="T23" s="44"/>
      <c r="U23" s="44"/>
      <c r="V23" s="50"/>
      <c r="W23" s="51"/>
      <c r="X23" s="52"/>
      <c r="Y23" s="52"/>
      <c r="Z23" s="35"/>
    </row>
    <row r="25" spans="1:26" x14ac:dyDescent="0.25">
      <c r="A25" s="24" t="s">
        <v>13</v>
      </c>
      <c r="B25" s="116"/>
      <c r="C25" s="116"/>
      <c r="D25" s="116"/>
    </row>
    <row r="26" spans="1:26" x14ac:dyDescent="0.25">
      <c r="A26" s="259"/>
      <c r="B26" s="260"/>
      <c r="C26" s="260"/>
      <c r="D26" s="260"/>
    </row>
    <row r="27" spans="1:26" x14ac:dyDescent="0.25">
      <c r="A27" s="261"/>
      <c r="B27" s="262"/>
      <c r="C27" s="262"/>
      <c r="D27" s="262"/>
    </row>
    <row r="29" spans="1:26" x14ac:dyDescent="0.25">
      <c r="A29" s="19" t="s">
        <v>17</v>
      </c>
    </row>
    <row r="30" spans="1:26" x14ac:dyDescent="0.25">
      <c r="A30" s="259"/>
      <c r="B30" s="260"/>
      <c r="C30" s="260"/>
      <c r="D30" s="260"/>
    </row>
    <row r="31" spans="1:26" x14ac:dyDescent="0.25">
      <c r="A31" s="261"/>
      <c r="B31" s="262"/>
      <c r="C31" s="262"/>
      <c r="D31" s="262"/>
    </row>
  </sheetData>
  <customSheetViews>
    <customSheetView guid="{8C2F3FBA-E436-48FD-ABA5-4B0D9ADC6D80}">
      <selection activeCell="C1" sqref="C1:E5"/>
      <pageMargins left="0.7" right="0.7" top="0.75" bottom="0.75" header="0.3" footer="0.3"/>
      <pageSetup paperSize="9" orientation="portrait" verticalDpi="0" r:id="rId1"/>
    </customSheetView>
    <customSheetView guid="{165CAF45-08E8-47C6-A5EB-DCED04AB5FAC}" state="hidden">
      <selection activeCell="C23" sqref="C23:D23"/>
      <pageMargins left="0.7" right="0.7" top="0.75" bottom="0.75" header="0.3" footer="0.3"/>
      <pageSetup paperSize="9" orientation="portrait" verticalDpi="0" r:id="rId2"/>
    </customSheetView>
  </customSheetViews>
  <mergeCells count="43">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 ref="A26:D27"/>
    <mergeCell ref="A30:D31"/>
    <mergeCell ref="A6:A7"/>
    <mergeCell ref="C22:D22"/>
    <mergeCell ref="C23:D23"/>
    <mergeCell ref="C16:D16"/>
    <mergeCell ref="C17:D17"/>
    <mergeCell ref="C18:D18"/>
    <mergeCell ref="C19:D19"/>
    <mergeCell ref="C20:D20"/>
    <mergeCell ref="C21:D21"/>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EE20050-4678-483C-B4C7-01A1BF632AF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1C544A0-459A-483D-80C6-BA219DAE1AD0}">
            <xm:f>$G8='HIDDEN_drop down'!$A$33</xm:f>
            <x14:dxf>
              <fill>
                <patternFill>
                  <bgColor theme="1"/>
                </patternFill>
              </fill>
            </x14:dxf>
          </x14:cfRule>
          <xm:sqref>T8:U23</xm:sqref>
        </x14:conditionalFormatting>
        <x14:conditionalFormatting xmlns:xm="http://schemas.microsoft.com/office/excel/2006/main">
          <x14:cfRule type="expression" priority="2" id="{001B033C-1238-4E3B-993D-E7753D3A919B}">
            <xm:f>$E8='HIDDEN_drop down'!$A$2</xm:f>
            <x14:dxf>
              <fill>
                <patternFill>
                  <bgColor rgb="FFF3EBF9"/>
                </patternFill>
              </fill>
            </x14:dxf>
          </x14:cfRule>
          <xm:sqref>V8:V23</xm:sqref>
        </x14:conditionalFormatting>
        <x14:conditionalFormatting xmlns:xm="http://schemas.microsoft.com/office/excel/2006/main">
          <x14:cfRule type="expression" priority="1" id="{AAEDBD6D-FDE6-4168-BBDF-20DC53C67E9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L32"/>
  <sheetViews>
    <sheetView zoomScaleNormal="100" workbookViewId="0">
      <selection activeCell="V12" sqref="V12:V13"/>
    </sheetView>
  </sheetViews>
  <sheetFormatPr defaultRowHeight="15" x14ac:dyDescent="0.25"/>
  <cols>
    <col min="1" max="1" width="40.85546875" customWidth="1"/>
    <col min="2" max="2" width="15.7109375" customWidth="1"/>
    <col min="3" max="3" width="18.7109375" customWidth="1"/>
    <col min="4" max="4" width="22.28515625" customWidth="1"/>
    <col min="5" max="5" width="19" customWidth="1"/>
    <col min="6" max="6" width="15.7109375" customWidth="1"/>
    <col min="7" max="7" width="20.7109375" customWidth="1"/>
  </cols>
  <sheetData>
    <row r="1" spans="1:8" x14ac:dyDescent="0.25">
      <c r="A1" t="s">
        <v>1</v>
      </c>
      <c r="H1" s="179"/>
    </row>
    <row r="2" spans="1:8" ht="31.5" customHeight="1" x14ac:dyDescent="0.25">
      <c r="A2" s="280" t="s">
        <v>252</v>
      </c>
      <c r="B2" s="280"/>
      <c r="C2" s="280"/>
      <c r="D2" s="280"/>
      <c r="E2" s="280"/>
      <c r="F2" s="280"/>
      <c r="G2" s="280"/>
    </row>
    <row r="3" spans="1:8" ht="15" customHeight="1" x14ac:dyDescent="0.25">
      <c r="A3" s="2"/>
      <c r="B3" s="281" t="s">
        <v>86</v>
      </c>
      <c r="C3" s="282"/>
      <c r="D3" s="281" t="s">
        <v>115</v>
      </c>
      <c r="E3" s="282"/>
      <c r="F3" s="281" t="s">
        <v>116</v>
      </c>
      <c r="G3" s="282"/>
    </row>
    <row r="4" spans="1:8" ht="24.75" customHeight="1" x14ac:dyDescent="0.25">
      <c r="A4" s="132"/>
      <c r="B4" s="55" t="s">
        <v>112</v>
      </c>
      <c r="C4" s="75" t="s">
        <v>111</v>
      </c>
      <c r="D4" s="143" t="s">
        <v>112</v>
      </c>
      <c r="E4" s="75" t="s">
        <v>113</v>
      </c>
      <c r="F4" s="143" t="s">
        <v>112</v>
      </c>
      <c r="G4" s="75" t="s">
        <v>114</v>
      </c>
    </row>
    <row r="5" spans="1:8" x14ac:dyDescent="0.25">
      <c r="A5" s="133" t="s">
        <v>108</v>
      </c>
      <c r="B5" s="76">
        <v>6674</v>
      </c>
      <c r="C5" s="77">
        <v>0.16070000000000001</v>
      </c>
      <c r="D5" s="78">
        <v>2564.9624359999998</v>
      </c>
      <c r="E5" s="79">
        <v>9.3576946184551174E-2</v>
      </c>
      <c r="F5" s="78">
        <v>4109.0375640000002</v>
      </c>
      <c r="G5" s="77">
        <v>0.29099999999999998</v>
      </c>
    </row>
    <row r="6" spans="1:8" x14ac:dyDescent="0.25">
      <c r="A6" s="134" t="s">
        <v>109</v>
      </c>
      <c r="B6" s="76"/>
      <c r="C6" s="77"/>
      <c r="D6" s="78"/>
      <c r="E6" s="79"/>
      <c r="F6" s="78"/>
      <c r="G6" s="77"/>
    </row>
    <row r="7" spans="1:8" x14ac:dyDescent="0.25">
      <c r="A7" s="136" t="s">
        <v>83</v>
      </c>
      <c r="B7" s="76">
        <v>3013.5088730799998</v>
      </c>
      <c r="C7" s="77">
        <v>7.2560469843731185E-2</v>
      </c>
      <c r="D7" s="78">
        <v>1205.5323449199998</v>
      </c>
      <c r="E7" s="79">
        <v>4.3981164706739045E-2</v>
      </c>
      <c r="F7" s="78">
        <v>1807.97652816</v>
      </c>
      <c r="G7" s="77">
        <v>0.12803999999999999</v>
      </c>
    </row>
    <row r="8" spans="1:8" x14ac:dyDescent="0.25">
      <c r="A8" s="136" t="s">
        <v>84</v>
      </c>
      <c r="B8" s="76">
        <v>3660.4911269200002</v>
      </c>
      <c r="C8" s="77">
        <v>8.813876687101202E-2</v>
      </c>
      <c r="D8" s="78">
        <v>1359.43009108</v>
      </c>
      <c r="E8" s="79">
        <v>4.9595781477812129E-2</v>
      </c>
      <c r="F8" s="78">
        <v>2301.0610358399999</v>
      </c>
      <c r="G8" s="77">
        <v>0.16295999999999999</v>
      </c>
    </row>
    <row r="9" spans="1:8" x14ac:dyDescent="0.25">
      <c r="A9" s="133" t="s">
        <v>110</v>
      </c>
      <c r="B9" s="80">
        <v>1971.2233360000002</v>
      </c>
      <c r="C9" s="81"/>
      <c r="D9" s="82"/>
      <c r="E9" s="83"/>
      <c r="F9" s="82"/>
      <c r="G9" s="81"/>
    </row>
    <row r="10" spans="1:8" x14ac:dyDescent="0.25">
      <c r="A10" s="116"/>
      <c r="D10" s="206"/>
    </row>
    <row r="11" spans="1:8" x14ac:dyDescent="0.25">
      <c r="A11" s="116" t="s">
        <v>2</v>
      </c>
    </row>
    <row r="12" spans="1:8" x14ac:dyDescent="0.25">
      <c r="A12" s="117" t="s">
        <v>117</v>
      </c>
    </row>
    <row r="13" spans="1:8" x14ac:dyDescent="0.25">
      <c r="A13" s="116"/>
    </row>
    <row r="14" spans="1:8" s="22" customFormat="1" ht="57.75" customHeight="1" x14ac:dyDescent="0.25">
      <c r="A14" s="135"/>
      <c r="B14" s="26" t="s">
        <v>128</v>
      </c>
      <c r="C14" s="26" t="s">
        <v>129</v>
      </c>
      <c r="D14" s="26" t="s">
        <v>130</v>
      </c>
      <c r="E14" s="26" t="s">
        <v>131</v>
      </c>
    </row>
    <row r="15" spans="1:8" x14ac:dyDescent="0.25">
      <c r="A15" s="157" t="s">
        <v>118</v>
      </c>
      <c r="B15" s="84">
        <v>375</v>
      </c>
      <c r="C15" s="84">
        <v>2015</v>
      </c>
      <c r="D15" s="25" t="s">
        <v>229</v>
      </c>
      <c r="E15" s="25" t="s">
        <v>251</v>
      </c>
    </row>
    <row r="16" spans="1:8" x14ac:dyDescent="0.25">
      <c r="A16" s="157" t="s">
        <v>119</v>
      </c>
      <c r="B16" s="84">
        <v>310</v>
      </c>
      <c r="C16" s="84">
        <v>2015</v>
      </c>
      <c r="D16" s="25" t="s">
        <v>229</v>
      </c>
      <c r="E16" s="25" t="s">
        <v>251</v>
      </c>
    </row>
    <row r="17" spans="1:12" x14ac:dyDescent="0.25">
      <c r="A17" s="157" t="s">
        <v>120</v>
      </c>
      <c r="B17" s="84">
        <v>400</v>
      </c>
      <c r="C17" s="84">
        <v>2015</v>
      </c>
      <c r="D17" s="25" t="s">
        <v>229</v>
      </c>
      <c r="E17" s="25" t="s">
        <v>251</v>
      </c>
    </row>
    <row r="18" spans="1:12" x14ac:dyDescent="0.25">
      <c r="A18" s="157" t="s">
        <v>121</v>
      </c>
      <c r="B18" s="84">
        <v>300</v>
      </c>
      <c r="C18" s="84">
        <v>2015</v>
      </c>
      <c r="D18" s="25" t="s">
        <v>229</v>
      </c>
      <c r="E18" s="25" t="s">
        <v>251</v>
      </c>
    </row>
    <row r="19" spans="1:12" x14ac:dyDescent="0.25">
      <c r="A19" s="157" t="s">
        <v>122</v>
      </c>
      <c r="B19" s="84">
        <v>443</v>
      </c>
      <c r="C19" s="84">
        <v>2015</v>
      </c>
      <c r="D19" s="25" t="s">
        <v>230</v>
      </c>
      <c r="E19" s="25" t="s">
        <v>251</v>
      </c>
    </row>
    <row r="20" spans="1:12" x14ac:dyDescent="0.25">
      <c r="A20" s="157" t="s">
        <v>123</v>
      </c>
      <c r="B20" s="84">
        <v>483</v>
      </c>
      <c r="C20" s="84">
        <v>2015</v>
      </c>
      <c r="D20" s="25" t="s">
        <v>230</v>
      </c>
      <c r="E20" s="25" t="s">
        <v>251</v>
      </c>
    </row>
    <row r="21" spans="1:12" x14ac:dyDescent="0.25">
      <c r="A21" s="157" t="s">
        <v>124</v>
      </c>
      <c r="B21" s="84">
        <v>411</v>
      </c>
      <c r="C21" s="84">
        <v>2015</v>
      </c>
      <c r="D21" s="25" t="s">
        <v>230</v>
      </c>
      <c r="E21" s="25" t="s">
        <v>251</v>
      </c>
    </row>
    <row r="22" spans="1:12" x14ac:dyDescent="0.25">
      <c r="A22" s="157" t="s">
        <v>125</v>
      </c>
      <c r="B22" s="25"/>
      <c r="C22" s="25"/>
      <c r="D22" s="25"/>
      <c r="E22" s="25"/>
    </row>
    <row r="23" spans="1:12" x14ac:dyDescent="0.25">
      <c r="A23" s="157" t="s">
        <v>126</v>
      </c>
      <c r="B23" s="25"/>
      <c r="C23" s="25"/>
      <c r="D23" s="25"/>
      <c r="E23" s="25"/>
    </row>
    <row r="24" spans="1:12" x14ac:dyDescent="0.25">
      <c r="A24" s="157" t="s">
        <v>127</v>
      </c>
      <c r="B24" s="25"/>
      <c r="C24" s="25"/>
      <c r="D24" s="25"/>
      <c r="E24" s="25"/>
    </row>
    <row r="25" spans="1:12" s="22" customFormat="1" x14ac:dyDescent="0.25">
      <c r="A25" s="24"/>
      <c r="B25" s="23"/>
      <c r="C25" s="23"/>
      <c r="D25" s="23"/>
    </row>
    <row r="26" spans="1:12" x14ac:dyDescent="0.25">
      <c r="A26" s="24" t="s">
        <v>13</v>
      </c>
    </row>
    <row r="27" spans="1:12" x14ac:dyDescent="0.25">
      <c r="A27" s="259"/>
      <c r="B27" s="260"/>
      <c r="C27" s="260"/>
      <c r="D27" s="260"/>
      <c r="E27" s="260"/>
      <c r="F27" s="260"/>
      <c r="G27" s="260"/>
      <c r="H27" s="260"/>
      <c r="I27" s="260"/>
      <c r="J27" s="260"/>
      <c r="K27" s="260"/>
      <c r="L27" s="278"/>
    </row>
    <row r="28" spans="1:12" x14ac:dyDescent="0.25">
      <c r="A28" s="261"/>
      <c r="B28" s="262"/>
      <c r="C28" s="262"/>
      <c r="D28" s="262"/>
      <c r="E28" s="262"/>
      <c r="F28" s="262"/>
      <c r="G28" s="262"/>
      <c r="H28" s="262"/>
      <c r="I28" s="262"/>
      <c r="J28" s="262"/>
      <c r="K28" s="262"/>
      <c r="L28" s="279"/>
    </row>
    <row r="30" spans="1:12" s="116" customFormat="1" x14ac:dyDescent="0.25">
      <c r="A30" s="24" t="s">
        <v>17</v>
      </c>
    </row>
    <row r="31" spans="1:12" s="116" customFormat="1" x14ac:dyDescent="0.25">
      <c r="A31" s="259"/>
      <c r="B31" s="260"/>
      <c r="C31" s="260"/>
      <c r="D31" s="260"/>
      <c r="E31" s="260"/>
      <c r="F31" s="260"/>
      <c r="G31" s="260"/>
      <c r="H31" s="260"/>
      <c r="I31" s="260"/>
      <c r="J31" s="260"/>
      <c r="K31" s="260"/>
      <c r="L31" s="278"/>
    </row>
    <row r="32" spans="1:12" s="116" customFormat="1" x14ac:dyDescent="0.25">
      <c r="A32" s="261"/>
      <c r="B32" s="262"/>
      <c r="C32" s="262"/>
      <c r="D32" s="262"/>
      <c r="E32" s="262"/>
      <c r="F32" s="262"/>
      <c r="G32" s="262"/>
      <c r="H32" s="262"/>
      <c r="I32" s="262"/>
      <c r="J32" s="262"/>
      <c r="K32" s="262"/>
      <c r="L32" s="279"/>
    </row>
  </sheetData>
  <customSheetViews>
    <customSheetView guid="{8C2F3FBA-E436-48FD-ABA5-4B0D9ADC6D80}">
      <selection activeCell="F10" sqref="F10"/>
      <pageMargins left="0.7" right="0.7" top="0.75" bottom="0.75" header="0.3" footer="0.3"/>
      <pageSetup paperSize="9" orientation="portrait" verticalDpi="0" r:id="rId1"/>
    </customSheetView>
    <customSheetView guid="{165CAF45-08E8-47C6-A5EB-DCED04AB5FAC}">
      <selection activeCell="F10" sqref="F10"/>
      <pageMargins left="0.7" right="0.7" top="0.75" bottom="0.75" header="0.3" footer="0.3"/>
      <pageSetup paperSize="9" orientation="portrait" verticalDpi="0" r:id="rId2"/>
    </customSheetView>
  </customSheetViews>
  <mergeCells count="6">
    <mergeCell ref="A31:L32"/>
    <mergeCell ref="A2:G2"/>
    <mergeCell ref="A27:L28"/>
    <mergeCell ref="F3:G3"/>
    <mergeCell ref="D3:E3"/>
    <mergeCell ref="B3:C3"/>
  </mergeCells>
  <pageMargins left="0.7" right="0.7" top="0.75" bottom="0.75" header="0.3" footer="0.3"/>
  <pageSetup paperSize="9" orientation="portrait" verticalDpi="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H40"/>
  <sheetViews>
    <sheetView zoomScaleNormal="100" workbookViewId="0">
      <selection activeCell="E36" sqref="E36"/>
    </sheetView>
  </sheetViews>
  <sheetFormatPr defaultRowHeight="15" x14ac:dyDescent="0.25"/>
  <cols>
    <col min="1" max="1" width="41.5703125" bestFit="1" customWidth="1"/>
    <col min="4" max="4" width="9.7109375" customWidth="1"/>
    <col min="6" max="6" width="32.28515625" bestFit="1" customWidth="1"/>
  </cols>
  <sheetData>
    <row r="1" spans="1:8" x14ac:dyDescent="0.25">
      <c r="A1" s="85"/>
      <c r="B1" s="85" t="s">
        <v>3</v>
      </c>
      <c r="C1" s="85" t="s">
        <v>55</v>
      </c>
      <c r="D1" s="85" t="s">
        <v>54</v>
      </c>
      <c r="H1" s="179"/>
    </row>
    <row r="2" spans="1:8" x14ac:dyDescent="0.25">
      <c r="A2" s="62" t="s">
        <v>19</v>
      </c>
      <c r="B2" s="63"/>
      <c r="C2" s="63"/>
      <c r="D2" s="64"/>
    </row>
    <row r="3" spans="1:8" x14ac:dyDescent="0.25">
      <c r="A3" s="65" t="s">
        <v>499</v>
      </c>
      <c r="B3" s="66">
        <v>41530.6</v>
      </c>
      <c r="C3" s="66">
        <v>20416.599999999999</v>
      </c>
      <c r="D3" s="67">
        <v>21114</v>
      </c>
    </row>
    <row r="4" spans="1:8" x14ac:dyDescent="0.25">
      <c r="A4" s="65" t="s">
        <v>20</v>
      </c>
      <c r="B4" s="66">
        <v>9193.4</v>
      </c>
      <c r="C4" s="66">
        <v>4693.3999999999996</v>
      </c>
      <c r="D4" s="67">
        <v>4500</v>
      </c>
    </row>
    <row r="5" spans="1:8" x14ac:dyDescent="0.25">
      <c r="A5" s="65" t="s">
        <v>21</v>
      </c>
      <c r="B5" s="66">
        <v>3425.2000000000003</v>
      </c>
      <c r="C5" s="66">
        <v>1464.2</v>
      </c>
      <c r="D5" s="67">
        <v>1961.0000000000002</v>
      </c>
    </row>
    <row r="6" spans="1:8" x14ac:dyDescent="0.25">
      <c r="A6" s="65" t="s">
        <v>253</v>
      </c>
      <c r="B6" s="66">
        <v>3425.2000000000003</v>
      </c>
      <c r="C6" s="66">
        <v>1464.2</v>
      </c>
      <c r="D6" s="67">
        <v>1961.0000000000002</v>
      </c>
    </row>
    <row r="7" spans="1:8" x14ac:dyDescent="0.25">
      <c r="A7" s="65" t="s">
        <v>254</v>
      </c>
      <c r="B7" s="66"/>
      <c r="C7" s="66"/>
      <c r="D7" s="67">
        <v>11402.999999999998</v>
      </c>
    </row>
    <row r="8" spans="1:8" s="116" customFormat="1" x14ac:dyDescent="0.25">
      <c r="A8" s="65"/>
      <c r="B8" s="202"/>
      <c r="C8" s="202"/>
      <c r="D8" s="203"/>
    </row>
    <row r="9" spans="1:8" s="116" customFormat="1" x14ac:dyDescent="0.25">
      <c r="A9" s="212" t="s">
        <v>500</v>
      </c>
      <c r="B9" s="213"/>
      <c r="C9" s="213"/>
      <c r="D9" s="214"/>
    </row>
    <row r="10" spans="1:8" s="116" customFormat="1" x14ac:dyDescent="0.25">
      <c r="A10" s="210" t="s">
        <v>501</v>
      </c>
      <c r="B10" s="211">
        <v>27410.196</v>
      </c>
      <c r="C10" s="211">
        <v>14344.826279999997</v>
      </c>
      <c r="D10" s="211">
        <v>13065.369720000002</v>
      </c>
    </row>
    <row r="11" spans="1:8" s="116" customFormat="1" x14ac:dyDescent="0.25">
      <c r="A11" s="210" t="s">
        <v>116</v>
      </c>
      <c r="B11" s="211">
        <v>14120.403999999999</v>
      </c>
      <c r="C11" s="211">
        <v>6071.7737200000001</v>
      </c>
      <c r="D11" s="211">
        <v>8048.6302799999985</v>
      </c>
    </row>
    <row r="12" spans="1:8" s="116" customFormat="1" x14ac:dyDescent="0.25">
      <c r="A12" s="210"/>
      <c r="B12" s="211"/>
      <c r="C12" s="211"/>
      <c r="D12" s="211"/>
    </row>
    <row r="13" spans="1:8" s="32" customFormat="1" x14ac:dyDescent="0.25">
      <c r="A13" s="62" t="s">
        <v>255</v>
      </c>
      <c r="B13" s="63"/>
      <c r="C13" s="63"/>
      <c r="D13" s="64"/>
    </row>
    <row r="14" spans="1:8" s="32" customFormat="1" x14ac:dyDescent="0.25">
      <c r="A14" s="65" t="s">
        <v>256</v>
      </c>
      <c r="B14" s="66">
        <v>32337.200000000001</v>
      </c>
      <c r="C14" s="66">
        <v>15723.199999999999</v>
      </c>
      <c r="D14" s="67">
        <v>16614</v>
      </c>
    </row>
    <row r="15" spans="1:8" s="32" customFormat="1" x14ac:dyDescent="0.25">
      <c r="A15" s="65"/>
      <c r="B15" s="66"/>
      <c r="C15" s="66"/>
      <c r="D15" s="67"/>
    </row>
    <row r="16" spans="1:8" x14ac:dyDescent="0.25">
      <c r="A16" s="62" t="s">
        <v>257</v>
      </c>
      <c r="B16" s="63"/>
      <c r="C16" s="63"/>
      <c r="D16" s="64"/>
    </row>
    <row r="17" spans="1:6" x14ac:dyDescent="0.25">
      <c r="A17" s="65" t="s">
        <v>258</v>
      </c>
      <c r="B17" s="66">
        <v>20294.000000000004</v>
      </c>
      <c r="C17" s="66">
        <v>11435</v>
      </c>
      <c r="D17" s="67">
        <v>9459</v>
      </c>
    </row>
    <row r="18" spans="1:6" x14ac:dyDescent="0.25">
      <c r="A18" s="65"/>
      <c r="B18" s="66"/>
      <c r="C18" s="66"/>
      <c r="D18" s="67"/>
    </row>
    <row r="19" spans="1:6" x14ac:dyDescent="0.25">
      <c r="A19" s="62" t="s">
        <v>259</v>
      </c>
      <c r="B19" s="63"/>
      <c r="C19" s="63"/>
      <c r="D19" s="64"/>
    </row>
    <row r="20" spans="1:6" s="33" customFormat="1" x14ac:dyDescent="0.25">
      <c r="A20" s="210" t="s">
        <v>260</v>
      </c>
      <c r="B20" s="211">
        <v>17897.400000000005</v>
      </c>
      <c r="C20" s="211">
        <v>10237.800000000001</v>
      </c>
      <c r="D20" s="211">
        <v>7659.6</v>
      </c>
    </row>
    <row r="21" spans="1:6" x14ac:dyDescent="0.25">
      <c r="A21" s="210" t="s">
        <v>261</v>
      </c>
      <c r="B21" s="211">
        <v>12209.200000000003</v>
      </c>
      <c r="C21" s="211">
        <v>6501.6</v>
      </c>
      <c r="D21" s="211">
        <v>5707.6</v>
      </c>
    </row>
    <row r="22" spans="1:6" x14ac:dyDescent="0.25">
      <c r="A22" s="210" t="s">
        <v>262</v>
      </c>
      <c r="B22" s="211">
        <v>5688.2000000000016</v>
      </c>
      <c r="C22" s="211">
        <v>3736.2000000000003</v>
      </c>
      <c r="D22" s="211">
        <v>1952</v>
      </c>
    </row>
    <row r="23" spans="1:6" s="33" customFormat="1" x14ac:dyDescent="0.25">
      <c r="A23" s="210"/>
      <c r="B23" s="211"/>
      <c r="C23" s="211"/>
      <c r="D23" s="211"/>
    </row>
    <row r="24" spans="1:6" x14ac:dyDescent="0.25">
      <c r="A24" s="209" t="s">
        <v>497</v>
      </c>
      <c r="B24" s="209"/>
      <c r="C24" s="209"/>
      <c r="D24" s="209"/>
    </row>
    <row r="25" spans="1:6" x14ac:dyDescent="0.25">
      <c r="A25" s="208" t="s">
        <v>498</v>
      </c>
      <c r="B25" s="208">
        <v>3965</v>
      </c>
      <c r="C25" s="208">
        <v>1633</v>
      </c>
      <c r="D25" s="208">
        <f>B25-C25</f>
        <v>2332</v>
      </c>
      <c r="E25" s="205"/>
      <c r="F25" s="204"/>
    </row>
    <row r="26" spans="1:6" s="116" customFormat="1" x14ac:dyDescent="0.25">
      <c r="A26" s="207"/>
      <c r="B26" s="207"/>
      <c r="C26" s="207"/>
      <c r="D26" s="207"/>
      <c r="E26" s="201"/>
    </row>
    <row r="27" spans="1:6" x14ac:dyDescent="0.25">
      <c r="A27" s="62" t="s">
        <v>263</v>
      </c>
      <c r="B27" s="63"/>
      <c r="C27" s="63"/>
      <c r="D27" s="64"/>
    </row>
    <row r="28" spans="1:6" x14ac:dyDescent="0.25">
      <c r="A28" s="65" t="s">
        <v>264</v>
      </c>
      <c r="B28" s="66">
        <v>2396.6000000000004</v>
      </c>
      <c r="C28" s="66">
        <v>1197.2</v>
      </c>
      <c r="D28" s="67">
        <v>1799.4</v>
      </c>
    </row>
    <row r="29" spans="1:6" x14ac:dyDescent="0.25">
      <c r="A29" s="65" t="s">
        <v>265</v>
      </c>
      <c r="B29" s="66">
        <v>1498.2000000000003</v>
      </c>
      <c r="C29" s="66">
        <v>598.6</v>
      </c>
      <c r="D29" s="67">
        <v>899.6</v>
      </c>
    </row>
    <row r="30" spans="1:6" x14ac:dyDescent="0.25">
      <c r="A30" s="65"/>
      <c r="B30" s="66"/>
      <c r="C30" s="66"/>
      <c r="D30" s="67"/>
    </row>
    <row r="31" spans="1:6" x14ac:dyDescent="0.25">
      <c r="A31" s="62" t="s">
        <v>266</v>
      </c>
      <c r="B31" s="63"/>
      <c r="C31" s="63"/>
      <c r="D31" s="64"/>
    </row>
    <row r="32" spans="1:6" x14ac:dyDescent="0.25">
      <c r="A32" s="65" t="s">
        <v>267</v>
      </c>
      <c r="B32" s="66">
        <v>1079.7955999999999</v>
      </c>
      <c r="C32" s="66">
        <v>551.2482</v>
      </c>
      <c r="D32" s="67">
        <v>527.85</v>
      </c>
    </row>
    <row r="33" spans="1:4" x14ac:dyDescent="0.25">
      <c r="A33" s="65"/>
      <c r="B33" s="65"/>
      <c r="C33" s="65"/>
      <c r="D33" s="68"/>
    </row>
    <row r="34" spans="1:4" x14ac:dyDescent="0.25">
      <c r="A34" s="62" t="s">
        <v>268</v>
      </c>
      <c r="B34" s="63"/>
      <c r="C34" s="63"/>
      <c r="D34" s="64"/>
    </row>
    <row r="35" spans="1:4" x14ac:dyDescent="0.25">
      <c r="A35" s="69" t="s">
        <v>269</v>
      </c>
      <c r="B35" s="70">
        <v>616</v>
      </c>
      <c r="C35" s="70"/>
      <c r="D35" s="71">
        <v>616</v>
      </c>
    </row>
    <row r="36" spans="1:4" x14ac:dyDescent="0.25">
      <c r="A36" s="69"/>
      <c r="B36" s="70"/>
      <c r="C36" s="70"/>
      <c r="D36" s="71"/>
    </row>
    <row r="37" spans="1:4" x14ac:dyDescent="0.25">
      <c r="A37" s="62" t="s">
        <v>270</v>
      </c>
      <c r="B37" s="63"/>
      <c r="C37" s="63"/>
      <c r="D37" s="64"/>
    </row>
    <row r="38" spans="1:4" x14ac:dyDescent="0.25">
      <c r="A38" s="69" t="s">
        <v>271</v>
      </c>
      <c r="B38" s="70">
        <v>2155</v>
      </c>
      <c r="C38" s="70">
        <v>2410</v>
      </c>
      <c r="D38" s="71">
        <v>1870</v>
      </c>
    </row>
    <row r="39" spans="1:4" x14ac:dyDescent="0.25">
      <c r="A39" s="72" t="s">
        <v>272</v>
      </c>
      <c r="B39" s="73">
        <v>905</v>
      </c>
      <c r="C39" s="73">
        <v>905</v>
      </c>
      <c r="D39" s="60">
        <v>905</v>
      </c>
    </row>
    <row r="40" spans="1:4" ht="33" customHeight="1" x14ac:dyDescent="0.25"/>
  </sheetData>
  <customSheetViews>
    <customSheetView guid="{8C2F3FBA-E436-48FD-ABA5-4B0D9ADC6D80}">
      <selection activeCell="E32" sqref="E32"/>
      <pageMargins left="0.7" right="0.7" top="0.75" bottom="0.75" header="0.3" footer="0.3"/>
    </customSheetView>
    <customSheetView guid="{165CAF45-08E8-47C6-A5EB-DCED04AB5FAC}" state="hidden">
      <selection activeCell="E32" sqref="E32"/>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N50"/>
  <sheetViews>
    <sheetView tabSelected="1" zoomScale="60" zoomScaleNormal="60" workbookViewId="0">
      <pane xSplit="2" ySplit="1" topLeftCell="C2" activePane="bottomRight" state="frozen"/>
      <selection activeCell="V12" sqref="V12:V13"/>
      <selection pane="topRight" activeCell="V12" sqref="V12:V13"/>
      <selection pane="bottomLeft" activeCell="V12" sqref="V12:V13"/>
      <selection pane="bottomRight" activeCell="L4" sqref="L4"/>
    </sheetView>
  </sheetViews>
  <sheetFormatPr defaultRowHeight="15" x14ac:dyDescent="0.25"/>
  <cols>
    <col min="1" max="1" width="9.7109375" style="196" customWidth="1"/>
    <col min="2" max="3" width="63.28515625" style="58" customWidth="1"/>
    <col min="4" max="4" width="44.42578125" style="58" customWidth="1"/>
    <col min="5" max="5" width="47.5703125" style="58" customWidth="1"/>
    <col min="6" max="6" width="11.140625" style="74" customWidth="1"/>
    <col min="7" max="7" width="8.140625" style="54" customWidth="1"/>
    <col min="8" max="8" width="7.5703125" style="54" bestFit="1" customWidth="1"/>
    <col min="9" max="9" width="23.5703125" style="61" customWidth="1"/>
    <col min="10" max="11" width="10.85546875" style="61" customWidth="1"/>
    <col min="12" max="12" width="9.140625" style="59"/>
    <col min="13" max="13" width="11.7109375" style="59" bestFit="1" customWidth="1"/>
    <col min="14" max="14" width="11.42578125" style="59" customWidth="1"/>
    <col min="15" max="16384" width="9.140625" style="53"/>
  </cols>
  <sheetData>
    <row r="1" spans="1:14" ht="47.25" customHeight="1" x14ac:dyDescent="0.25">
      <c r="A1" s="197"/>
      <c r="B1" s="290" t="s">
        <v>315</v>
      </c>
      <c r="C1" s="292" t="s">
        <v>316</v>
      </c>
      <c r="D1" s="292" t="s">
        <v>317</v>
      </c>
      <c r="E1" s="294" t="s">
        <v>318</v>
      </c>
      <c r="F1" s="296" t="s">
        <v>491</v>
      </c>
      <c r="G1" s="283"/>
      <c r="H1" s="283"/>
      <c r="I1" s="283" t="s">
        <v>492</v>
      </c>
      <c r="J1" s="283"/>
      <c r="K1" s="283"/>
      <c r="L1" s="284" t="s">
        <v>493</v>
      </c>
      <c r="M1" s="284"/>
      <c r="N1" s="284"/>
    </row>
    <row r="2" spans="1:14" ht="30" x14ac:dyDescent="0.25">
      <c r="A2" s="197"/>
      <c r="B2" s="291"/>
      <c r="C2" s="293"/>
      <c r="D2" s="293"/>
      <c r="E2" s="295"/>
      <c r="F2" s="185" t="s">
        <v>3</v>
      </c>
      <c r="G2" s="87" t="s">
        <v>494</v>
      </c>
      <c r="H2" s="87" t="s">
        <v>495</v>
      </c>
      <c r="I2" s="86" t="s">
        <v>3</v>
      </c>
      <c r="J2" s="87" t="s">
        <v>494</v>
      </c>
      <c r="K2" s="87" t="s">
        <v>495</v>
      </c>
      <c r="L2" s="86" t="s">
        <v>3</v>
      </c>
      <c r="M2" s="87" t="s">
        <v>494</v>
      </c>
      <c r="N2" s="87" t="s">
        <v>495</v>
      </c>
    </row>
    <row r="3" spans="1:14" ht="75" customHeight="1" x14ac:dyDescent="0.25">
      <c r="A3" s="192" t="s">
        <v>319</v>
      </c>
      <c r="B3" s="198" t="s">
        <v>320</v>
      </c>
      <c r="C3" s="198" t="s">
        <v>444</v>
      </c>
      <c r="D3" s="198" t="s">
        <v>321</v>
      </c>
      <c r="E3" s="199" t="s">
        <v>322</v>
      </c>
      <c r="F3" s="287" t="s">
        <v>496</v>
      </c>
      <c r="G3" s="288"/>
      <c r="H3" s="289"/>
      <c r="I3" s="176">
        <f>'ADDITIONAL statistics for SDGs'!B14</f>
        <v>32337.200000000001</v>
      </c>
      <c r="J3" s="99" t="s">
        <v>18</v>
      </c>
      <c r="K3" s="99" t="s">
        <v>18</v>
      </c>
      <c r="L3" s="100">
        <f>20294/I3</f>
        <v>0.62757443439753591</v>
      </c>
      <c r="M3" s="99" t="s">
        <v>18</v>
      </c>
      <c r="N3" s="99" t="s">
        <v>18</v>
      </c>
    </row>
    <row r="4" spans="1:14" ht="45" customHeight="1" x14ac:dyDescent="0.25">
      <c r="A4" s="285" t="s">
        <v>323</v>
      </c>
      <c r="B4" s="191" t="s">
        <v>324</v>
      </c>
      <c r="C4" s="193" t="s">
        <v>325</v>
      </c>
      <c r="D4" s="193" t="s">
        <v>326</v>
      </c>
      <c r="E4" s="193" t="s">
        <v>327</v>
      </c>
      <c r="F4" s="186">
        <f>SUM('Régime 1'!K8,'Régime 1'!K9,'Régime 1'!K10,'Régime 2'!K8,'Régime 11'!K8)</f>
        <v>2712</v>
      </c>
      <c r="G4" s="178">
        <f>SUM('Régime 1'!L8,'Régime 1'!L9,'Régime 1'!L10,'Régime 2'!L8,'Régime 11'!L8)</f>
        <v>1259</v>
      </c>
      <c r="H4" s="178">
        <f>SUM('Régime 1'!M8,'Régime 1'!M9,'Régime 1'!M10,'Régime 2'!M8,'Régime 11'!M8)</f>
        <v>1453</v>
      </c>
      <c r="I4" s="88">
        <f>'ADDITIONAL statistics for SDGs'!B6</f>
        <v>3425.2000000000003</v>
      </c>
      <c r="J4" s="88">
        <f>'ADDITIONAL statistics for SDGs'!C6</f>
        <v>1464.2</v>
      </c>
      <c r="K4" s="88">
        <f>'ADDITIONAL statistics for SDGs'!D6</f>
        <v>1961.0000000000002</v>
      </c>
      <c r="L4" s="91">
        <f t="shared" ref="L4:N7" si="0">F4/I4</f>
        <v>0.79177858227256792</v>
      </c>
      <c r="M4" s="91">
        <f t="shared" si="0"/>
        <v>0.85985521103674356</v>
      </c>
      <c r="N4" s="91">
        <f t="shared" si="0"/>
        <v>0.74094849566547671</v>
      </c>
    </row>
    <row r="5" spans="1:14" ht="60.75" customHeight="1" x14ac:dyDescent="0.25">
      <c r="A5" s="285"/>
      <c r="B5" s="191" t="s">
        <v>328</v>
      </c>
      <c r="C5" s="193" t="s">
        <v>329</v>
      </c>
      <c r="D5" s="193" t="s">
        <v>330</v>
      </c>
      <c r="E5" s="193" t="s">
        <v>322</v>
      </c>
      <c r="F5" s="177">
        <f>SUM('Régime 1'!H9,'Régime 1'!H10,'Régime 2'!H8,'Régime 11'!K8)</f>
        <v>17029.2516</v>
      </c>
      <c r="G5" s="88">
        <f>SUM('Régime 1'!I9,'Régime 1'!I10,'Régime 2'!I8,'Régime 11'!L8)</f>
        <v>10039.8652</v>
      </c>
      <c r="H5" s="88">
        <f>SUM('Régime 1'!J9,'Régime 1'!J10,'Régime 2'!J8,'Régime 11'!M8)</f>
        <v>6990.3864000000003</v>
      </c>
      <c r="I5" s="88">
        <f>'ADDITIONAL statistics for SDGs'!B14</f>
        <v>32337.200000000001</v>
      </c>
      <c r="J5" s="88">
        <f>'ADDITIONAL statistics for SDGs'!C14</f>
        <v>15723.199999999999</v>
      </c>
      <c r="K5" s="88">
        <f>'ADDITIONAL statistics for SDGs'!D14</f>
        <v>16614</v>
      </c>
      <c r="L5" s="91">
        <f t="shared" si="0"/>
        <v>0.52661490790792032</v>
      </c>
      <c r="M5" s="91">
        <f t="shared" si="0"/>
        <v>0.63853828737152751</v>
      </c>
      <c r="N5" s="91">
        <f t="shared" si="0"/>
        <v>0.42075276273022755</v>
      </c>
    </row>
    <row r="6" spans="1:14" ht="75" x14ac:dyDescent="0.25">
      <c r="A6" s="285"/>
      <c r="B6" s="191" t="s">
        <v>331</v>
      </c>
      <c r="C6" s="191" t="s">
        <v>332</v>
      </c>
      <c r="D6" s="193" t="s">
        <v>333</v>
      </c>
      <c r="E6" s="193" t="s">
        <v>334</v>
      </c>
      <c r="F6" s="177">
        <f>SUM('Régime 1'!K11,'Régime 2'!K9,'Régime 11'!K9)</f>
        <v>932.5</v>
      </c>
      <c r="G6" s="88">
        <f>SUM('Régime 1'!L11,'Régime 2'!L9,'Régime 11'!L9)</f>
        <v>503.5</v>
      </c>
      <c r="H6" s="88">
        <f>SUM('Régime 1'!M11,'Régime 2'!M9,'Régime 11'!M9)</f>
        <v>429</v>
      </c>
      <c r="I6" s="88">
        <f>'ADDITIONAL statistics for SDGs'!B32</f>
        <v>1079.7955999999999</v>
      </c>
      <c r="J6" s="88">
        <f>'ADDITIONAL statistics for SDGs'!C32</f>
        <v>551.2482</v>
      </c>
      <c r="K6" s="88">
        <f>'ADDITIONAL statistics for SDGs'!D32</f>
        <v>527.85</v>
      </c>
      <c r="L6" s="91">
        <f t="shared" si="0"/>
        <v>0.86358936821005761</v>
      </c>
      <c r="M6" s="91">
        <f t="shared" si="0"/>
        <v>0.91338166727800651</v>
      </c>
      <c r="N6" s="91">
        <f t="shared" si="0"/>
        <v>0.81273088945723215</v>
      </c>
    </row>
    <row r="7" spans="1:14" ht="30" x14ac:dyDescent="0.25">
      <c r="A7" s="285"/>
      <c r="B7" s="191" t="s">
        <v>335</v>
      </c>
      <c r="C7" s="191" t="s">
        <v>445</v>
      </c>
      <c r="D7" s="193" t="s">
        <v>336</v>
      </c>
      <c r="E7" s="193" t="s">
        <v>337</v>
      </c>
      <c r="F7" s="177">
        <f>SUM('Régime 6'!K8,'Régime 6'!K9)</f>
        <v>548</v>
      </c>
      <c r="G7" s="88">
        <f>SUM('Régime 6'!L8,'Régime 6'!L9)</f>
        <v>273</v>
      </c>
      <c r="H7" s="88">
        <f>SUM('Régime 6'!M8,'Régime 6'!M9)</f>
        <v>272</v>
      </c>
      <c r="I7" s="88">
        <f>'ADDITIONAL statistics for SDGs'!B29</f>
        <v>1498.2000000000003</v>
      </c>
      <c r="J7" s="88">
        <f>'ADDITIONAL statistics for SDGs'!C29</f>
        <v>598.6</v>
      </c>
      <c r="K7" s="88">
        <f>'ADDITIONAL statistics for SDGs'!D29</f>
        <v>899.6</v>
      </c>
      <c r="L7" s="91">
        <f t="shared" si="0"/>
        <v>0.36577226004538771</v>
      </c>
      <c r="M7" s="91">
        <f t="shared" si="0"/>
        <v>0.45606414968259268</v>
      </c>
      <c r="N7" s="91">
        <f t="shared" si="0"/>
        <v>0.30235660293463762</v>
      </c>
    </row>
    <row r="8" spans="1:14" ht="60" x14ac:dyDescent="0.25">
      <c r="A8" s="285"/>
      <c r="B8" s="191" t="s">
        <v>446</v>
      </c>
      <c r="C8" s="191" t="s">
        <v>447</v>
      </c>
      <c r="D8" s="193" t="s">
        <v>338</v>
      </c>
      <c r="E8" s="193" t="s">
        <v>339</v>
      </c>
      <c r="F8" s="177">
        <f>SUM('Régime 5'!K8)</f>
        <v>438</v>
      </c>
      <c r="G8" s="90" t="s">
        <v>18</v>
      </c>
      <c r="H8" s="90">
        <f>SUM('Régime 5'!M8)</f>
        <v>438</v>
      </c>
      <c r="I8" s="88">
        <f>'ADDITIONAL statistics for SDGs'!B35</f>
        <v>616</v>
      </c>
      <c r="J8" s="88" t="s">
        <v>18</v>
      </c>
      <c r="K8" s="88">
        <f>'ADDITIONAL statistics for SDGs'!D35</f>
        <v>616</v>
      </c>
      <c r="L8" s="91">
        <f>F8/I8</f>
        <v>0.71103896103896103</v>
      </c>
      <c r="M8" s="91" t="s">
        <v>18</v>
      </c>
      <c r="N8" s="91">
        <f>H8/K8</f>
        <v>0.71103896103896103</v>
      </c>
    </row>
    <row r="9" spans="1:14" ht="45" x14ac:dyDescent="0.25">
      <c r="A9" s="285"/>
      <c r="B9" s="191" t="s">
        <v>340</v>
      </c>
      <c r="C9" s="191" t="s">
        <v>341</v>
      </c>
      <c r="D9" s="193" t="s">
        <v>342</v>
      </c>
      <c r="E9" s="193" t="s">
        <v>343</v>
      </c>
      <c r="F9" s="177">
        <f>SUM('Régime 3'!H8,'Régime 4'!H8)</f>
        <v>8175</v>
      </c>
      <c r="G9" s="88">
        <f>SUM('Régime 3'!I8,'Régime 4'!I8)</f>
        <v>5065</v>
      </c>
      <c r="H9" s="88">
        <f>SUM('Régime 3'!J8,'Régime 4'!J8)</f>
        <v>3110</v>
      </c>
      <c r="I9" s="88">
        <f>'ADDITIONAL statistics for SDGs'!B20</f>
        <v>17897.400000000005</v>
      </c>
      <c r="J9" s="88">
        <f>'ADDITIONAL statistics for SDGs'!C20</f>
        <v>10237.800000000001</v>
      </c>
      <c r="K9" s="88">
        <f>'ADDITIONAL statistics for SDGs'!D20</f>
        <v>7659.6</v>
      </c>
      <c r="L9" s="91">
        <f>F9/I9</f>
        <v>0.45677025713232078</v>
      </c>
      <c r="M9" s="91">
        <f>G9/J9</f>
        <v>0.49473519701498364</v>
      </c>
      <c r="N9" s="91">
        <f>H9/K9</f>
        <v>0.40602642435636321</v>
      </c>
    </row>
    <row r="10" spans="1:14" ht="15" customHeight="1" x14ac:dyDescent="0.25">
      <c r="A10" s="285"/>
      <c r="B10" s="191" t="s">
        <v>344</v>
      </c>
      <c r="C10" s="191" t="s">
        <v>345</v>
      </c>
      <c r="D10" s="193" t="s">
        <v>346</v>
      </c>
      <c r="E10" s="193" t="s">
        <v>347</v>
      </c>
      <c r="F10" s="177">
        <f>SUM('Régime 7'!K8)</f>
        <v>6067.38</v>
      </c>
      <c r="G10" s="88">
        <f>SUM('Régime 7'!L8)</f>
        <v>3097.38</v>
      </c>
      <c r="H10" s="88">
        <f>SUM('Régime 7'!M8)</f>
        <v>2970</v>
      </c>
      <c r="I10" s="88">
        <f>'ADDITIONAL statistics for SDGs'!B4</f>
        <v>9193.4</v>
      </c>
      <c r="J10" s="88">
        <f>'ADDITIONAL statistics for SDGs'!C4</f>
        <v>4693.3999999999996</v>
      </c>
      <c r="K10" s="88">
        <f>'ADDITIONAL statistics for SDGs'!D4</f>
        <v>4500</v>
      </c>
      <c r="L10" s="91">
        <f>F10/I10</f>
        <v>0.65997128374703595</v>
      </c>
      <c r="M10" s="91">
        <f>G10/J10</f>
        <v>0.65994375079899437</v>
      </c>
      <c r="N10" s="91">
        <f>H10/K10</f>
        <v>0.66</v>
      </c>
    </row>
    <row r="11" spans="1:14" ht="105" x14ac:dyDescent="0.25">
      <c r="A11" s="285"/>
      <c r="B11" s="191" t="s">
        <v>348</v>
      </c>
      <c r="C11" s="191" t="s">
        <v>448</v>
      </c>
      <c r="D11" s="193" t="s">
        <v>349</v>
      </c>
      <c r="E11" s="193" t="s">
        <v>350</v>
      </c>
      <c r="F11" s="177">
        <f>SUM('Régime 11'!K8,'Régime 11'!K9,'Régime 7'!K8,'Régime 14'!K8)</f>
        <v>11914.207999999999</v>
      </c>
      <c r="G11" s="88">
        <f>SUM('Régime 11'!L8,'Régime 11'!L9,'Régime 7'!L8,'Régime 14'!L8)</f>
        <v>5983.5439999999999</v>
      </c>
      <c r="H11" s="88">
        <f>SUM('Régime 11'!M8,'Régime 11'!M9,'Régime 7'!M8,'Régime 14'!M8)</f>
        <v>5931.6640000000007</v>
      </c>
      <c r="I11" s="88">
        <f>SUM('ADDITIONAL statistics for SDGs'!B4,('ADDITIONAL statistics for SDGs'!B6-CALCULATIONS!F14),('ADDITIONAL statistics for SDGs'!B14-'Régime 1'!H8-'Régime 1'!H10-'Régime 1'!K11-'Régime 2'!H8-'Régime 2'!K9-'Régime 6'!K8))</f>
        <v>25097.5484</v>
      </c>
      <c r="J11" s="88">
        <f>SUM('ADDITIONAL statistics for SDGs'!C4,('ADDITIONAL statistics for SDGs'!C6-CALCULATIONS!G14),('ADDITIONAL statistics for SDGs'!C14-'Régime 1'!I8-'Régime 1'!I10-'Régime 1'!L11-'Régime 2'!I8-'Régime 2'!L9-'Régime 6'!L8))</f>
        <v>10456.934799999999</v>
      </c>
      <c r="K11" s="88">
        <f>SUM('ADDITIONAL statistics for SDGs'!D4,('ADDITIONAL statistics for SDGs'!D6-CALCULATIONS!H14),('ADDITIONAL statistics for SDGs'!D14-'Régime 1'!J8-'Régime 1'!J10-'Régime 1'!M11-'Régime 2'!J8-'Régime 2'!M9-'Régime 6'!M8))</f>
        <v>14641.613600000001</v>
      </c>
      <c r="L11" s="91">
        <f t="shared" ref="L11:L28" si="1">F11/I11</f>
        <v>0.47471600851659274</v>
      </c>
      <c r="M11" s="91">
        <f t="shared" ref="M11:M28" si="2">G11/J11</f>
        <v>0.57220821535580391</v>
      </c>
      <c r="N11" s="91">
        <f t="shared" ref="N11:N28" si="3">H11/K11</f>
        <v>0.40512365385738636</v>
      </c>
    </row>
    <row r="12" spans="1:14" ht="60.75" thickBot="1" x14ac:dyDescent="0.3">
      <c r="A12" s="285"/>
      <c r="B12" s="191" t="s">
        <v>351</v>
      </c>
      <c r="C12" s="191" t="s">
        <v>449</v>
      </c>
      <c r="D12" s="193" t="s">
        <v>352</v>
      </c>
      <c r="E12" s="193" t="s">
        <v>353</v>
      </c>
      <c r="F12" s="187">
        <f>SUM('Régime 1'!H8,'Régime 1'!H10,'Régime 1'!K8,'Régime 1'!K9,'Régime 1'!K10,'Régime 1'!K11,'Régime 2'!H8,'Régime 2'!K8,'Régime 2'!K9,'Régime 7'!K8,'Régime 11'!K8,'Régime 11'!K9,'Régime 6'!K8)</f>
        <v>26669.131600000001</v>
      </c>
      <c r="G12" s="97">
        <f>SUM('Régime 1'!I8,'Régime 1'!I10,'Régime 1'!L8,'Régime 1'!L9,'Régime 1'!L10,'Régime 1'!L11,'Régime 2'!I8,'Régime 2'!L8,'Régime 2'!L9,'Régime 7'!L8,'Régime 11'!L8,'Régime 11'!L9,'Régime 6'!L8)</f>
        <v>14881.745200000001</v>
      </c>
      <c r="H12" s="97">
        <f>SUM('Régime 1'!J8,'Régime 1'!J10,'Régime 1'!M8,'Régime 1'!M9,'Régime 1'!M10,'Régime 1'!M11,'Régime 2'!J8,'Régime 2'!M8,'Régime 2'!M9,'Régime 7'!M8,'Régime 11'!M8,'Régime 11'!M9,'Régime 6'!M8)</f>
        <v>11787.386399999999</v>
      </c>
      <c r="I12" s="97">
        <f>'ADDITIONAL statistics for SDGs'!B3</f>
        <v>41530.6</v>
      </c>
      <c r="J12" s="97">
        <f>'ADDITIONAL statistics for SDGs'!C3</f>
        <v>20416.599999999999</v>
      </c>
      <c r="K12" s="97">
        <f>'ADDITIONAL statistics for SDGs'!D3</f>
        <v>21114</v>
      </c>
      <c r="L12" s="98">
        <f>F12/I12</f>
        <v>0.64215618363327287</v>
      </c>
      <c r="M12" s="98">
        <f t="shared" si="2"/>
        <v>0.72890418580958638</v>
      </c>
      <c r="N12" s="98">
        <f t="shared" si="3"/>
        <v>0.55827348678601874</v>
      </c>
    </row>
    <row r="13" spans="1:14" ht="15.75" thickTop="1" x14ac:dyDescent="0.25">
      <c r="A13" s="194" t="s">
        <v>354</v>
      </c>
      <c r="B13" s="193"/>
      <c r="C13" s="193"/>
      <c r="D13" s="193"/>
      <c r="E13" s="193"/>
      <c r="F13" s="188"/>
      <c r="G13" s="102"/>
      <c r="H13" s="102"/>
      <c r="I13" s="101"/>
      <c r="J13" s="101"/>
      <c r="K13" s="101"/>
      <c r="L13" s="89"/>
      <c r="M13" s="89"/>
      <c r="N13" s="89"/>
    </row>
    <row r="14" spans="1:14" ht="45" customHeight="1" x14ac:dyDescent="0.25">
      <c r="A14" s="285" t="s">
        <v>355</v>
      </c>
      <c r="B14" s="193" t="s">
        <v>356</v>
      </c>
      <c r="C14" s="193" t="s">
        <v>357</v>
      </c>
      <c r="D14" s="193" t="s">
        <v>358</v>
      </c>
      <c r="E14" s="193" t="s">
        <v>359</v>
      </c>
      <c r="F14" s="177">
        <f>SUM('Régime 1'!K8,'Régime 1'!K9,'Régime 1'!K10,'Régime 2'!K8)</f>
        <v>2184</v>
      </c>
      <c r="G14" s="88">
        <f>SUM('Régime 1'!L8,'Régime 1'!L9,'Régime 1'!L10,'Régime 2'!L8)</f>
        <v>1014</v>
      </c>
      <c r="H14" s="88">
        <f>SUM('Régime 1'!M8,'Régime 1'!M9,'Régime 1'!M10,'Régime 2'!M8)</f>
        <v>1169</v>
      </c>
      <c r="I14" s="88">
        <f>'ADDITIONAL statistics for SDGs'!B6</f>
        <v>3425.2000000000003</v>
      </c>
      <c r="J14" s="88">
        <f>'ADDITIONAL statistics for SDGs'!C6</f>
        <v>1464.2</v>
      </c>
      <c r="K14" s="88">
        <f>'ADDITIONAL statistics for SDGs'!D6</f>
        <v>1961.0000000000002</v>
      </c>
      <c r="L14" s="91">
        <f t="shared" si="1"/>
        <v>0.63762699988321847</v>
      </c>
      <c r="M14" s="91">
        <f t="shared" si="2"/>
        <v>0.6925283431225242</v>
      </c>
      <c r="N14" s="91">
        <f t="shared" si="3"/>
        <v>0.59612442631310547</v>
      </c>
    </row>
    <row r="15" spans="1:14" ht="45" x14ac:dyDescent="0.25">
      <c r="A15" s="285"/>
      <c r="B15" s="193" t="s">
        <v>360</v>
      </c>
      <c r="C15" s="193" t="s">
        <v>361</v>
      </c>
      <c r="D15" s="193" t="s">
        <v>362</v>
      </c>
      <c r="E15" s="193" t="s">
        <v>363</v>
      </c>
      <c r="F15" s="177">
        <f>SUM('Régime 11'!K8)</f>
        <v>528</v>
      </c>
      <c r="G15" s="88">
        <f>SUM('Régime 11'!L8)</f>
        <v>245</v>
      </c>
      <c r="H15" s="88">
        <f>SUM('Régime 11'!M8)</f>
        <v>284</v>
      </c>
      <c r="I15" s="88">
        <f>'ADDITIONAL statistics for SDGs'!B6</f>
        <v>3425.2000000000003</v>
      </c>
      <c r="J15" s="88">
        <f>'ADDITIONAL statistics for SDGs'!C6</f>
        <v>1464.2</v>
      </c>
      <c r="K15" s="88">
        <f>'ADDITIONAL statistics for SDGs'!D6</f>
        <v>1961.0000000000002</v>
      </c>
      <c r="L15" s="91">
        <f>F15/I15</f>
        <v>0.15415158238934951</v>
      </c>
      <c r="M15" s="91">
        <f t="shared" si="2"/>
        <v>0.16732686791421936</v>
      </c>
      <c r="N15" s="91">
        <f t="shared" si="3"/>
        <v>0.14482406935237122</v>
      </c>
    </row>
    <row r="16" spans="1:14" ht="30" x14ac:dyDescent="0.25">
      <c r="A16" s="285"/>
      <c r="B16" s="193" t="s">
        <v>364</v>
      </c>
      <c r="C16" s="193" t="s">
        <v>365</v>
      </c>
      <c r="D16" s="193" t="s">
        <v>366</v>
      </c>
      <c r="E16" s="193" t="s">
        <v>334</v>
      </c>
      <c r="F16" s="177">
        <f>SUM('Régime 1'!K11,'Régime 2'!K9)</f>
        <v>717</v>
      </c>
      <c r="G16" s="88">
        <f>SUM('Régime 1'!L11,'Régime 2'!L9)</f>
        <v>388</v>
      </c>
      <c r="H16" s="88">
        <f>SUM('Régime 1'!M11,'Régime 2'!M9)</f>
        <v>329</v>
      </c>
      <c r="I16" s="88">
        <f>'ADDITIONAL statistics for SDGs'!B32</f>
        <v>1079.7955999999999</v>
      </c>
      <c r="J16" s="88">
        <f>'ADDITIONAL statistics for SDGs'!C32</f>
        <v>551.2482</v>
      </c>
      <c r="K16" s="88">
        <f>'ADDITIONAL statistics for SDGs'!D32</f>
        <v>527.85</v>
      </c>
      <c r="L16" s="91">
        <f t="shared" si="1"/>
        <v>0.6640145597926127</v>
      </c>
      <c r="M16" s="91">
        <f t="shared" si="2"/>
        <v>0.70385717359258493</v>
      </c>
      <c r="N16" s="91">
        <f t="shared" si="3"/>
        <v>0.62328312967699151</v>
      </c>
    </row>
    <row r="17" spans="1:14" ht="45" x14ac:dyDescent="0.25">
      <c r="A17" s="285"/>
      <c r="B17" s="193" t="s">
        <v>367</v>
      </c>
      <c r="C17" s="193" t="s">
        <v>368</v>
      </c>
      <c r="D17" s="193" t="s">
        <v>369</v>
      </c>
      <c r="E17" s="193" t="s">
        <v>370</v>
      </c>
      <c r="F17" s="177">
        <f>SUM('Régime 11'!K9)</f>
        <v>215.5</v>
      </c>
      <c r="G17" s="88">
        <f>SUM('Régime 11'!L9)</f>
        <v>115.5</v>
      </c>
      <c r="H17" s="88">
        <f>SUM('Régime 11'!M9)</f>
        <v>100</v>
      </c>
      <c r="I17" s="88">
        <f>'ADDITIONAL statistics for SDGs'!B32</f>
        <v>1079.7955999999999</v>
      </c>
      <c r="J17" s="88">
        <f>'ADDITIONAL statistics for SDGs'!C32</f>
        <v>551.2482</v>
      </c>
      <c r="K17" s="88">
        <f>'ADDITIONAL statistics for SDGs'!D32</f>
        <v>527.85</v>
      </c>
      <c r="L17" s="91">
        <f>F17/I17</f>
        <v>0.19957480841744493</v>
      </c>
      <c r="M17" s="91">
        <f t="shared" si="2"/>
        <v>0.20952449368542156</v>
      </c>
      <c r="N17" s="91">
        <f t="shared" si="3"/>
        <v>0.18944775978024059</v>
      </c>
    </row>
    <row r="18" spans="1:14" ht="45" x14ac:dyDescent="0.25">
      <c r="A18" s="285"/>
      <c r="B18" s="193" t="s">
        <v>371</v>
      </c>
      <c r="C18" s="193" t="s">
        <v>372</v>
      </c>
      <c r="D18" s="193" t="s">
        <v>373</v>
      </c>
      <c r="E18" s="193" t="s">
        <v>374</v>
      </c>
      <c r="F18" s="177">
        <f>SUM('Régime 5'!H8)</f>
        <v>12065</v>
      </c>
      <c r="G18" s="88">
        <f>SUM('Régime 5'!I8)</f>
        <v>5627</v>
      </c>
      <c r="H18" s="88">
        <f>SUM('Régime 5'!J8)</f>
        <v>6438</v>
      </c>
      <c r="I18" s="93">
        <f>'ADDITIONAL statistics for SDGs'!B17</f>
        <v>20294.000000000004</v>
      </c>
      <c r="J18" s="93">
        <f>'ADDITIONAL statistics for SDGs'!C17</f>
        <v>11435</v>
      </c>
      <c r="K18" s="93">
        <f>'ADDITIONAL statistics for SDGs'!D17</f>
        <v>9459</v>
      </c>
      <c r="L18" s="91">
        <f t="shared" si="1"/>
        <v>0.59451069281561042</v>
      </c>
      <c r="M18" s="91">
        <f t="shared" si="2"/>
        <v>0.49208570179274158</v>
      </c>
      <c r="N18" s="91">
        <f t="shared" si="3"/>
        <v>0.68062163019346655</v>
      </c>
    </row>
    <row r="19" spans="1:14" ht="30" x14ac:dyDescent="0.25">
      <c r="A19" s="285"/>
      <c r="B19" s="193" t="s">
        <v>375</v>
      </c>
      <c r="C19" s="193" t="s">
        <v>376</v>
      </c>
      <c r="D19" s="193" t="s">
        <v>377</v>
      </c>
      <c r="E19" s="193" t="s">
        <v>374</v>
      </c>
      <c r="F19" s="177">
        <f>SUM('Régime 6'!H8:H9)</f>
        <v>406.08</v>
      </c>
      <c r="G19" s="88">
        <f>SUM('Régime 6'!I8:I9)</f>
        <v>201.04</v>
      </c>
      <c r="H19" s="88">
        <f>SUM('Régime 6'!J8:J9)</f>
        <v>200.82</v>
      </c>
      <c r="I19" s="93">
        <f>'ADDITIONAL statistics for SDGs'!B17</f>
        <v>20294.000000000004</v>
      </c>
      <c r="J19" s="93">
        <f>'ADDITIONAL statistics for SDGs'!C17</f>
        <v>11435</v>
      </c>
      <c r="K19" s="93">
        <f>'ADDITIONAL statistics for SDGs'!D17</f>
        <v>9459</v>
      </c>
      <c r="L19" s="91">
        <f t="shared" si="1"/>
        <v>2.0009855129594949E-2</v>
      </c>
      <c r="M19" s="91">
        <f t="shared" si="2"/>
        <v>1.7581110625273282E-2</v>
      </c>
      <c r="N19" s="91">
        <f t="shared" si="3"/>
        <v>2.123057405645417E-2</v>
      </c>
    </row>
    <row r="20" spans="1:14" ht="45.75" customHeight="1" x14ac:dyDescent="0.25">
      <c r="A20" s="285"/>
      <c r="B20" s="193" t="s">
        <v>378</v>
      </c>
      <c r="C20" s="193" t="s">
        <v>379</v>
      </c>
      <c r="D20" s="193" t="s">
        <v>380</v>
      </c>
      <c r="E20" s="193" t="s">
        <v>374</v>
      </c>
      <c r="F20" s="177">
        <f>SUM('Régime 10'!H8)</f>
        <v>6642.0608800000009</v>
      </c>
      <c r="G20" s="88">
        <f>SUM('Régime 10'!I8)</f>
        <v>3229.5452799999998</v>
      </c>
      <c r="H20" s="88">
        <f>SUM('Régime 10'!J8)</f>
        <v>3412.5156000000006</v>
      </c>
      <c r="I20" s="93">
        <f>'ADDITIONAL statistics for SDGs'!B17</f>
        <v>20294.000000000004</v>
      </c>
      <c r="J20" s="93">
        <f>'ADDITIONAL statistics for SDGs'!C17</f>
        <v>11435</v>
      </c>
      <c r="K20" s="93">
        <f>'ADDITIONAL statistics for SDGs'!D17</f>
        <v>9459</v>
      </c>
      <c r="L20" s="91">
        <f t="shared" si="1"/>
        <v>0.32729185374987679</v>
      </c>
      <c r="M20" s="91">
        <f t="shared" si="2"/>
        <v>0.28242634717971138</v>
      </c>
      <c r="N20" s="91">
        <f t="shared" si="3"/>
        <v>0.36076917221693633</v>
      </c>
    </row>
    <row r="21" spans="1:14" ht="30" x14ac:dyDescent="0.25">
      <c r="A21" s="285"/>
      <c r="B21" s="193" t="s">
        <v>381</v>
      </c>
      <c r="C21" s="193" t="s">
        <v>382</v>
      </c>
      <c r="D21" s="193" t="s">
        <v>383</v>
      </c>
      <c r="E21" s="193" t="s">
        <v>384</v>
      </c>
      <c r="F21" s="177">
        <f>SUM('Régime 9'!K8)</f>
        <v>145</v>
      </c>
      <c r="G21" s="90">
        <f>SUM('Régime 9'!L8)</f>
        <v>74</v>
      </c>
      <c r="H21" s="90">
        <f>SUM('Régime 9'!M8)</f>
        <v>71</v>
      </c>
      <c r="I21" s="88">
        <f>'ADDITIONAL statistics for SDGs'!B29</f>
        <v>1498.2000000000003</v>
      </c>
      <c r="J21" s="88">
        <f>'ADDITIONAL statistics for SDGs'!C29</f>
        <v>598.6</v>
      </c>
      <c r="K21" s="88">
        <f>'ADDITIONAL statistics for SDGs'!D29</f>
        <v>899.6</v>
      </c>
      <c r="L21" s="91">
        <f t="shared" si="1"/>
        <v>9.6782806033907334E-2</v>
      </c>
      <c r="M21" s="91">
        <f t="shared" si="2"/>
        <v>0.1236217841630471</v>
      </c>
      <c r="N21" s="91">
        <f t="shared" si="3"/>
        <v>7.8923966207203197E-2</v>
      </c>
    </row>
    <row r="22" spans="1:14" ht="30" x14ac:dyDescent="0.25">
      <c r="A22" s="285"/>
      <c r="B22" s="193" t="s">
        <v>385</v>
      </c>
      <c r="C22" s="193" t="s">
        <v>386</v>
      </c>
      <c r="D22" s="193" t="s">
        <v>387</v>
      </c>
      <c r="E22" s="193" t="s">
        <v>388</v>
      </c>
      <c r="F22" s="177">
        <f>'Régime 6'!K9</f>
        <v>92</v>
      </c>
      <c r="G22" s="88">
        <f>'Régime 6'!L9</f>
        <v>46</v>
      </c>
      <c r="H22" s="88">
        <f>'Régime 6'!M9</f>
        <v>43</v>
      </c>
      <c r="I22" s="88">
        <f>'ADDITIONAL statistics for SDGs'!B28</f>
        <v>2396.6000000000004</v>
      </c>
      <c r="J22" s="88">
        <f>'ADDITIONAL statistics for SDGs'!C28</f>
        <v>1197.2</v>
      </c>
      <c r="K22" s="88">
        <f>'ADDITIONAL statistics for SDGs'!D28</f>
        <v>1799.4</v>
      </c>
      <c r="L22" s="91">
        <f t="shared" si="1"/>
        <v>3.8387715930902108E-2</v>
      </c>
      <c r="M22" s="91">
        <f t="shared" si="2"/>
        <v>3.8422986969595722E-2</v>
      </c>
      <c r="N22" s="91">
        <f t="shared" si="3"/>
        <v>2.3896854507057908E-2</v>
      </c>
    </row>
    <row r="23" spans="1:14" ht="30" x14ac:dyDescent="0.25">
      <c r="A23" s="285"/>
      <c r="B23" s="193" t="s">
        <v>389</v>
      </c>
      <c r="C23" s="193" t="s">
        <v>390</v>
      </c>
      <c r="D23" s="193" t="s">
        <v>391</v>
      </c>
      <c r="E23" s="193" t="s">
        <v>392</v>
      </c>
      <c r="F23" s="177">
        <f>SUM('Régime 8'!K8)</f>
        <v>994</v>
      </c>
      <c r="G23" s="88">
        <f>SUM('Régime 8'!L8)</f>
        <v>507</v>
      </c>
      <c r="H23" s="88">
        <f>SUM('Régime 8'!M8)</f>
        <v>487</v>
      </c>
      <c r="I23" s="88">
        <f>'ADDITIONAL statistics for SDGs'!B4</f>
        <v>9193.4</v>
      </c>
      <c r="J23" s="88">
        <f>'ADDITIONAL statistics for SDGs'!C4</f>
        <v>4693.3999999999996</v>
      </c>
      <c r="K23" s="88">
        <f>'ADDITIONAL statistics for SDGs'!D4</f>
        <v>4500</v>
      </c>
      <c r="L23" s="91">
        <f t="shared" si="1"/>
        <v>0.10812104335719103</v>
      </c>
      <c r="M23" s="91">
        <f t="shared" si="2"/>
        <v>0.10802403374952062</v>
      </c>
      <c r="N23" s="91">
        <f t="shared" si="3"/>
        <v>0.10822222222222222</v>
      </c>
    </row>
    <row r="24" spans="1:14" ht="30" x14ac:dyDescent="0.25">
      <c r="A24" s="285"/>
      <c r="B24" s="193" t="s">
        <v>393</v>
      </c>
      <c r="C24" s="193" t="s">
        <v>394</v>
      </c>
      <c r="D24" s="193" t="s">
        <v>391</v>
      </c>
      <c r="E24" s="193" t="s">
        <v>395</v>
      </c>
      <c r="F24" s="177">
        <f>SUM('Régime 8'!K8)</f>
        <v>994</v>
      </c>
      <c r="G24" s="88">
        <f>SUM('Régime 8'!L8)</f>
        <v>507</v>
      </c>
      <c r="H24" s="88">
        <f>SUM('Régime 8'!M8)</f>
        <v>487</v>
      </c>
      <c r="I24" s="88">
        <f>'ADDITIONAL statistics for SDGs'!B4*'INFO pauvreté'!C5</f>
        <v>1477.3793800000001</v>
      </c>
      <c r="J24" s="88">
        <f>'ADDITIONAL statistics for SDGs'!C4*'INFO pauvreté'!C5</f>
        <v>754.22937999999999</v>
      </c>
      <c r="K24" s="88">
        <f>'ADDITIONAL statistics for SDGs'!D4*'INFO pauvreté'!C5</f>
        <v>723.15000000000009</v>
      </c>
      <c r="L24" s="91">
        <f t="shared" si="1"/>
        <v>0.67281296426378978</v>
      </c>
      <c r="M24" s="91">
        <f t="shared" si="2"/>
        <v>0.67220929526770756</v>
      </c>
      <c r="N24" s="91">
        <f t="shared" si="3"/>
        <v>0.67344257761183701</v>
      </c>
    </row>
    <row r="25" spans="1:14" ht="30" x14ac:dyDescent="0.25">
      <c r="A25" s="285"/>
      <c r="B25" s="193" t="s">
        <v>396</v>
      </c>
      <c r="C25" s="193" t="s">
        <v>397</v>
      </c>
      <c r="D25" s="193" t="s">
        <v>398</v>
      </c>
      <c r="E25" s="193" t="s">
        <v>353</v>
      </c>
      <c r="F25" s="177">
        <f>SUM('Régime 10'!K8)</f>
        <v>25546.388000000003</v>
      </c>
      <c r="G25" s="88">
        <f>SUM('Régime 10'!L8)</f>
        <v>12421.328</v>
      </c>
      <c r="H25" s="88">
        <f>SUM('Régime 10'!M8)</f>
        <v>13125.060000000001</v>
      </c>
      <c r="I25" s="88">
        <f>'ADDITIONAL statistics for SDGs'!B14</f>
        <v>32337.200000000001</v>
      </c>
      <c r="J25" s="88">
        <f>'ADDITIONAL statistics for SDGs'!C14</f>
        <v>15723.199999999999</v>
      </c>
      <c r="K25" s="88">
        <f>'ADDITIONAL statistics for SDGs'!D14</f>
        <v>16614</v>
      </c>
      <c r="L25" s="91">
        <f t="shared" si="1"/>
        <v>0.79</v>
      </c>
      <c r="M25" s="91">
        <f t="shared" si="2"/>
        <v>0.79</v>
      </c>
      <c r="N25" s="91">
        <f t="shared" si="3"/>
        <v>0.79</v>
      </c>
    </row>
    <row r="26" spans="1:14" ht="60" x14ac:dyDescent="0.25">
      <c r="A26" s="285"/>
      <c r="B26" s="193" t="s">
        <v>399</v>
      </c>
      <c r="C26" s="193" t="s">
        <v>400</v>
      </c>
      <c r="D26" s="193" t="s">
        <v>401</v>
      </c>
      <c r="E26" s="193" t="s">
        <v>363</v>
      </c>
      <c r="F26" s="177">
        <f>SUM('Régime 12'!K8)</f>
        <v>548.03200000000004</v>
      </c>
      <c r="G26" s="88">
        <f>SUM('Régime 12'!L8)</f>
        <v>234.27200000000002</v>
      </c>
      <c r="H26" s="88">
        <f>SUM('Régime 12'!M8)</f>
        <v>313.76000000000005</v>
      </c>
      <c r="I26" s="88">
        <f>'ADDITIONAL statistics for SDGs'!B6</f>
        <v>3425.2000000000003</v>
      </c>
      <c r="J26" s="88">
        <f>'ADDITIONAL statistics for SDGs'!C6</f>
        <v>1464.2</v>
      </c>
      <c r="K26" s="88">
        <f>'ADDITIONAL statistics for SDGs'!D6</f>
        <v>1961.0000000000002</v>
      </c>
      <c r="L26" s="91">
        <f t="shared" si="1"/>
        <v>0.16</v>
      </c>
      <c r="M26" s="91">
        <f t="shared" si="2"/>
        <v>0.16</v>
      </c>
      <c r="N26" s="91">
        <f t="shared" si="3"/>
        <v>0.16</v>
      </c>
    </row>
    <row r="27" spans="1:14" ht="30" x14ac:dyDescent="0.25">
      <c r="A27" s="285"/>
      <c r="B27" s="193" t="s">
        <v>402</v>
      </c>
      <c r="C27" s="193" t="s">
        <v>403</v>
      </c>
      <c r="D27" s="193" t="s">
        <v>404</v>
      </c>
      <c r="E27" s="193" t="s">
        <v>339</v>
      </c>
      <c r="F27" s="177">
        <f>SUM('Régime 13'!M8)</f>
        <v>474</v>
      </c>
      <c r="G27" s="90"/>
      <c r="H27" s="90">
        <v>474</v>
      </c>
      <c r="I27" s="88">
        <f>'ADDITIONAL statistics for SDGs'!B35</f>
        <v>616</v>
      </c>
      <c r="J27" s="88">
        <f>'ADDITIONAL statistics for SDGs'!C35</f>
        <v>0</v>
      </c>
      <c r="K27" s="88">
        <f>'ADDITIONAL statistics for SDGs'!D35</f>
        <v>616</v>
      </c>
      <c r="L27" s="91">
        <f t="shared" si="1"/>
        <v>0.76948051948051943</v>
      </c>
      <c r="M27" s="91"/>
      <c r="N27" s="91">
        <f t="shared" si="3"/>
        <v>0.76948051948051943</v>
      </c>
    </row>
    <row r="28" spans="1:14" ht="45.75" thickBot="1" x14ac:dyDescent="0.3">
      <c r="A28" s="285"/>
      <c r="B28" s="193" t="s">
        <v>405</v>
      </c>
      <c r="C28" s="193" t="s">
        <v>406</v>
      </c>
      <c r="D28" s="193" t="s">
        <v>407</v>
      </c>
      <c r="E28" s="193" t="s">
        <v>408</v>
      </c>
      <c r="F28" s="187">
        <f>SUM('Régime 14'!K8)</f>
        <v>5103.3279999999995</v>
      </c>
      <c r="G28" s="97">
        <f>SUM('Régime 14'!L8)</f>
        <v>2525.6639999999998</v>
      </c>
      <c r="H28" s="97">
        <f>SUM('Régime 14'!M8)</f>
        <v>2577.6640000000002</v>
      </c>
      <c r="I28" s="97">
        <f>'INFO pauvreté'!B5</f>
        <v>6674</v>
      </c>
      <c r="J28" s="97">
        <f>'INFO pauvreté'!B7</f>
        <v>3013.5088730799998</v>
      </c>
      <c r="K28" s="97">
        <f>'INFO pauvreté'!B8</f>
        <v>3660.4911269200002</v>
      </c>
      <c r="L28" s="98">
        <f t="shared" si="1"/>
        <v>0.76465807611627201</v>
      </c>
      <c r="M28" s="98">
        <f t="shared" si="2"/>
        <v>0.83811400807942826</v>
      </c>
      <c r="N28" s="98">
        <f t="shared" si="3"/>
        <v>0.70418528842846584</v>
      </c>
    </row>
    <row r="29" spans="1:14" ht="15.75" thickTop="1" x14ac:dyDescent="0.25">
      <c r="A29" s="193"/>
      <c r="B29" s="193"/>
      <c r="C29" s="193"/>
      <c r="D29" s="193"/>
      <c r="E29" s="193"/>
      <c r="F29" s="189"/>
      <c r="G29" s="103"/>
      <c r="H29" s="103"/>
      <c r="I29" s="101"/>
      <c r="J29" s="101"/>
      <c r="K29" s="101"/>
      <c r="L29" s="104"/>
      <c r="M29" s="104"/>
      <c r="N29" s="104"/>
    </row>
    <row r="30" spans="1:14" ht="30" customHeight="1" x14ac:dyDescent="0.25">
      <c r="A30" s="285" t="s">
        <v>409</v>
      </c>
      <c r="B30" s="193" t="s">
        <v>410</v>
      </c>
      <c r="C30" s="286" t="s">
        <v>411</v>
      </c>
      <c r="D30" s="193"/>
      <c r="E30" s="193"/>
      <c r="F30" s="190"/>
      <c r="G30" s="95"/>
      <c r="H30" s="95"/>
      <c r="I30" s="92"/>
      <c r="J30" s="92"/>
      <c r="K30" s="92"/>
      <c r="L30" s="96"/>
      <c r="M30" s="96"/>
      <c r="N30" s="96"/>
    </row>
    <row r="31" spans="1:14" x14ac:dyDescent="0.25">
      <c r="A31" s="285"/>
      <c r="B31" s="195" t="s">
        <v>412</v>
      </c>
      <c r="C31" s="286"/>
      <c r="D31" s="193" t="s">
        <v>413</v>
      </c>
      <c r="E31" s="193" t="s">
        <v>414</v>
      </c>
      <c r="F31" s="190">
        <f>'Régime 1'!P8</f>
        <v>579</v>
      </c>
      <c r="G31" s="94"/>
      <c r="H31" s="94"/>
      <c r="I31" s="94">
        <f>'ADDITIONAL statistics for SDGs'!$B$39</f>
        <v>905</v>
      </c>
      <c r="J31" s="94"/>
      <c r="K31" s="94"/>
      <c r="L31" s="96">
        <f t="shared" ref="L31:L39" si="4">F31/I31</f>
        <v>0.63977900552486189</v>
      </c>
      <c r="M31" s="94"/>
      <c r="N31" s="94"/>
    </row>
    <row r="32" spans="1:14" x14ac:dyDescent="0.25">
      <c r="A32" s="285"/>
      <c r="B32" s="195" t="s">
        <v>415</v>
      </c>
      <c r="C32" s="286"/>
      <c r="D32" s="193" t="s">
        <v>416</v>
      </c>
      <c r="E32" s="193" t="s">
        <v>414</v>
      </c>
      <c r="F32" s="190">
        <f>'Régime 1'!P11</f>
        <v>588</v>
      </c>
      <c r="G32" s="94"/>
      <c r="H32" s="94"/>
      <c r="I32" s="94">
        <f>'ADDITIONAL statistics for SDGs'!$B$39</f>
        <v>905</v>
      </c>
      <c r="J32" s="94"/>
      <c r="K32" s="94"/>
      <c r="L32" s="96">
        <f t="shared" si="4"/>
        <v>0.64972375690607731</v>
      </c>
      <c r="M32" s="94"/>
      <c r="N32" s="94"/>
    </row>
    <row r="33" spans="1:14" x14ac:dyDescent="0.25">
      <c r="A33" s="285"/>
      <c r="B33" s="195" t="s">
        <v>417</v>
      </c>
      <c r="C33" s="286"/>
      <c r="D33" s="193" t="s">
        <v>418</v>
      </c>
      <c r="E33" s="193" t="s">
        <v>414</v>
      </c>
      <c r="F33" s="190">
        <f>'Régime 6'!P8</f>
        <v>398</v>
      </c>
      <c r="G33" s="94"/>
      <c r="H33" s="94"/>
      <c r="I33" s="94">
        <f>'ADDITIONAL statistics for SDGs'!$B$39</f>
        <v>905</v>
      </c>
      <c r="J33" s="94"/>
      <c r="K33" s="94"/>
      <c r="L33" s="96">
        <f t="shared" si="4"/>
        <v>0.43977900552486188</v>
      </c>
      <c r="M33" s="94"/>
      <c r="N33" s="94"/>
    </row>
    <row r="34" spans="1:14" x14ac:dyDescent="0.25">
      <c r="A34" s="285"/>
      <c r="B34" s="195" t="s">
        <v>419</v>
      </c>
      <c r="C34" s="286"/>
      <c r="D34" s="193" t="s">
        <v>420</v>
      </c>
      <c r="E34" s="193" t="s">
        <v>414</v>
      </c>
      <c r="F34" s="190">
        <f>'Régime 5'!P8</f>
        <v>606</v>
      </c>
      <c r="G34" s="94"/>
      <c r="H34" s="94"/>
      <c r="I34" s="94">
        <f>'ADDITIONAL statistics for SDGs'!$B$39</f>
        <v>905</v>
      </c>
      <c r="J34" s="94"/>
      <c r="K34" s="94"/>
      <c r="L34" s="96">
        <f t="shared" si="4"/>
        <v>0.66961325966850826</v>
      </c>
      <c r="M34" s="94"/>
      <c r="N34" s="94"/>
    </row>
    <row r="35" spans="1:14" ht="30" customHeight="1" x14ac:dyDescent="0.25">
      <c r="A35" s="285"/>
      <c r="B35" s="193" t="s">
        <v>421</v>
      </c>
      <c r="C35" s="286" t="s">
        <v>422</v>
      </c>
      <c r="D35" s="193"/>
      <c r="E35" s="193"/>
      <c r="F35" s="190"/>
      <c r="G35" s="94"/>
      <c r="H35" s="94"/>
      <c r="I35" s="94"/>
      <c r="J35" s="94"/>
      <c r="K35" s="94"/>
      <c r="L35" s="96"/>
      <c r="M35" s="94"/>
      <c r="N35" s="94"/>
    </row>
    <row r="36" spans="1:14" ht="30.75" customHeight="1" x14ac:dyDescent="0.25">
      <c r="A36" s="285"/>
      <c r="B36" s="195" t="s">
        <v>412</v>
      </c>
      <c r="C36" s="286"/>
      <c r="D36" s="193" t="s">
        <v>423</v>
      </c>
      <c r="E36" s="193" t="s">
        <v>424</v>
      </c>
      <c r="F36" s="190">
        <f>'Régime 1'!Q8</f>
        <v>970</v>
      </c>
      <c r="G36" s="95"/>
      <c r="H36" s="95"/>
      <c r="I36" s="94">
        <f>'ADDITIONAL statistics for SDGs'!$B$38</f>
        <v>2155</v>
      </c>
      <c r="J36" s="95"/>
      <c r="K36" s="95"/>
      <c r="L36" s="96">
        <f t="shared" si="4"/>
        <v>0.45011600928074247</v>
      </c>
      <c r="M36" s="95"/>
      <c r="N36" s="95"/>
    </row>
    <row r="37" spans="1:14" x14ac:dyDescent="0.25">
      <c r="A37" s="285"/>
      <c r="B37" s="195" t="s">
        <v>415</v>
      </c>
      <c r="C37" s="286"/>
      <c r="D37" s="193" t="s">
        <v>425</v>
      </c>
      <c r="E37" s="193" t="s">
        <v>424</v>
      </c>
      <c r="F37" s="190">
        <f>'Régime 1'!Q11</f>
        <v>998</v>
      </c>
      <c r="G37" s="95"/>
      <c r="H37" s="95"/>
      <c r="I37" s="94">
        <f>'ADDITIONAL statistics for SDGs'!B38</f>
        <v>2155</v>
      </c>
      <c r="J37" s="95"/>
      <c r="K37" s="95"/>
      <c r="L37" s="96">
        <f t="shared" si="4"/>
        <v>0.46310904872389791</v>
      </c>
      <c r="M37" s="95"/>
      <c r="N37" s="95"/>
    </row>
    <row r="38" spans="1:14" x14ac:dyDescent="0.25">
      <c r="A38" s="285"/>
      <c r="B38" s="195" t="s">
        <v>417</v>
      </c>
      <c r="C38" s="286"/>
      <c r="D38" s="193" t="s">
        <v>426</v>
      </c>
      <c r="E38" s="193" t="s">
        <v>424</v>
      </c>
      <c r="F38" s="190">
        <f>'Régime 6'!Q8</f>
        <v>668</v>
      </c>
      <c r="G38" s="95"/>
      <c r="H38" s="95"/>
      <c r="I38" s="94">
        <f>'ADDITIONAL statistics for SDGs'!B38</f>
        <v>2155</v>
      </c>
      <c r="J38" s="95"/>
      <c r="K38" s="95"/>
      <c r="L38" s="96">
        <f t="shared" si="4"/>
        <v>0.30997679814385148</v>
      </c>
      <c r="M38" s="95"/>
      <c r="N38" s="95"/>
    </row>
    <row r="39" spans="1:14" x14ac:dyDescent="0.25">
      <c r="A39" s="285"/>
      <c r="B39" s="195" t="s">
        <v>419</v>
      </c>
      <c r="C39" s="286"/>
      <c r="D39" s="193" t="s">
        <v>427</v>
      </c>
      <c r="E39" s="193" t="s">
        <v>424</v>
      </c>
      <c r="F39" s="190">
        <f>'Régime 5'!Q8</f>
        <v>1056</v>
      </c>
      <c r="G39" s="95"/>
      <c r="H39" s="95"/>
      <c r="I39" s="94">
        <f>'ADDITIONAL statistics for SDGs'!B38</f>
        <v>2155</v>
      </c>
      <c r="J39" s="95"/>
      <c r="K39" s="95"/>
      <c r="L39" s="96">
        <f t="shared" si="4"/>
        <v>0.4900232018561485</v>
      </c>
      <c r="M39" s="95"/>
      <c r="N39" s="95"/>
    </row>
    <row r="40" spans="1:14" x14ac:dyDescent="0.25">
      <c r="A40" s="285"/>
      <c r="B40" s="196"/>
      <c r="C40" s="286"/>
      <c r="D40" s="193"/>
      <c r="E40" s="193"/>
      <c r="F40" s="190"/>
      <c r="G40" s="95"/>
      <c r="H40" s="95"/>
      <c r="I40" s="95"/>
      <c r="J40" s="95"/>
      <c r="K40" s="95"/>
      <c r="L40" s="96"/>
      <c r="M40" s="95"/>
      <c r="N40" s="95"/>
    </row>
    <row r="41" spans="1:14" ht="30" customHeight="1" x14ac:dyDescent="0.25">
      <c r="A41" s="285"/>
      <c r="B41" s="193" t="s">
        <v>428</v>
      </c>
      <c r="C41" s="286" t="s">
        <v>450</v>
      </c>
      <c r="D41" s="193"/>
      <c r="E41" s="193"/>
      <c r="F41" s="190"/>
      <c r="G41" s="95"/>
      <c r="H41" s="95"/>
      <c r="I41" s="95"/>
      <c r="J41" s="95"/>
      <c r="K41" s="95"/>
      <c r="L41" s="96"/>
      <c r="M41" s="95"/>
      <c r="N41" s="95"/>
    </row>
    <row r="42" spans="1:14" ht="30" x14ac:dyDescent="0.25">
      <c r="A42" s="285"/>
      <c r="B42" s="195" t="s">
        <v>412</v>
      </c>
      <c r="C42" s="286"/>
      <c r="D42" s="193" t="s">
        <v>429</v>
      </c>
      <c r="E42" s="193" t="s">
        <v>430</v>
      </c>
      <c r="F42" s="190">
        <f>'Régime 11'!P8</f>
        <v>350</v>
      </c>
      <c r="G42" s="95"/>
      <c r="H42" s="95"/>
      <c r="I42" s="95">
        <f>'INFO pauvreté'!B21</f>
        <v>411</v>
      </c>
      <c r="J42" s="95"/>
      <c r="K42" s="95"/>
      <c r="L42" s="96">
        <f>F42/I42</f>
        <v>0.85158150851581504</v>
      </c>
      <c r="M42" s="95"/>
      <c r="N42" s="95"/>
    </row>
    <row r="43" spans="1:14" ht="30" x14ac:dyDescent="0.25">
      <c r="A43" s="285"/>
      <c r="B43" s="195" t="s">
        <v>415</v>
      </c>
      <c r="C43" s="286"/>
      <c r="D43" s="193" t="s">
        <v>431</v>
      </c>
      <c r="E43" s="193" t="s">
        <v>432</v>
      </c>
      <c r="F43" s="190">
        <f>'Régime 11'!P9</f>
        <v>370</v>
      </c>
      <c r="G43" s="95"/>
      <c r="H43" s="95"/>
      <c r="I43" s="95">
        <f>'INFO pauvreté'!B20</f>
        <v>483</v>
      </c>
      <c r="J43" s="95"/>
      <c r="K43" s="95"/>
      <c r="L43" s="96">
        <f t="shared" ref="L43:L50" si="5">F43/I43</f>
        <v>0.76604554865424435</v>
      </c>
      <c r="M43" s="95"/>
      <c r="N43" s="95"/>
    </row>
    <row r="44" spans="1:14" ht="30" x14ac:dyDescent="0.25">
      <c r="A44" s="285"/>
      <c r="B44" s="195" t="s">
        <v>433</v>
      </c>
      <c r="C44" s="286"/>
      <c r="D44" s="193" t="s">
        <v>434</v>
      </c>
      <c r="E44" s="193" t="s">
        <v>435</v>
      </c>
      <c r="F44" s="190">
        <f>'Régime 7'!P8</f>
        <v>150</v>
      </c>
      <c r="G44" s="95"/>
      <c r="H44" s="95"/>
      <c r="I44" s="95">
        <f>'INFO pauvreté'!B19</f>
        <v>443</v>
      </c>
      <c r="J44" s="95"/>
      <c r="K44" s="95"/>
      <c r="L44" s="96">
        <f t="shared" si="5"/>
        <v>0.33860045146726864</v>
      </c>
      <c r="M44" s="95"/>
      <c r="N44" s="95"/>
    </row>
    <row r="45" spans="1:14" ht="30" x14ac:dyDescent="0.25">
      <c r="A45" s="285"/>
      <c r="B45" s="195" t="s">
        <v>436</v>
      </c>
      <c r="C45" s="286"/>
      <c r="D45" s="193" t="s">
        <v>437</v>
      </c>
      <c r="E45" s="193" t="s">
        <v>432</v>
      </c>
      <c r="F45" s="190">
        <v>180</v>
      </c>
      <c r="G45" s="95"/>
      <c r="H45" s="95"/>
      <c r="I45" s="95">
        <f>'INFO pauvreté'!B20</f>
        <v>483</v>
      </c>
      <c r="J45" s="95"/>
      <c r="K45" s="95"/>
      <c r="L45" s="96">
        <f t="shared" si="5"/>
        <v>0.37267080745341613</v>
      </c>
      <c r="M45" s="95"/>
      <c r="N45" s="95"/>
    </row>
    <row r="46" spans="1:14" ht="30" customHeight="1" x14ac:dyDescent="0.25">
      <c r="A46" s="285"/>
      <c r="B46" s="193" t="s">
        <v>438</v>
      </c>
      <c r="C46" s="286" t="s">
        <v>439</v>
      </c>
      <c r="D46" s="193"/>
      <c r="E46" s="193"/>
      <c r="F46" s="190"/>
      <c r="G46" s="95"/>
      <c r="H46" s="95"/>
      <c r="I46" s="95"/>
      <c r="J46" s="95"/>
      <c r="K46" s="95"/>
      <c r="L46" s="96"/>
      <c r="M46" s="95"/>
      <c r="N46" s="95"/>
    </row>
    <row r="47" spans="1:14" ht="30" x14ac:dyDescent="0.25">
      <c r="A47" s="285"/>
      <c r="B47" s="195" t="s">
        <v>412</v>
      </c>
      <c r="C47" s="286"/>
      <c r="D47" s="193" t="s">
        <v>429</v>
      </c>
      <c r="E47" s="193" t="s">
        <v>440</v>
      </c>
      <c r="F47" s="190">
        <f>'Régime 11'!P8</f>
        <v>350</v>
      </c>
      <c r="G47" s="95"/>
      <c r="H47" s="95"/>
      <c r="I47" s="95">
        <f>'INFO pauvreté'!B18</f>
        <v>300</v>
      </c>
      <c r="J47" s="95"/>
      <c r="K47" s="95"/>
      <c r="L47" s="96">
        <f t="shared" si="5"/>
        <v>1.1666666666666667</v>
      </c>
      <c r="M47" s="95"/>
      <c r="N47" s="95"/>
    </row>
    <row r="48" spans="1:14" ht="30" x14ac:dyDescent="0.25">
      <c r="A48" s="285"/>
      <c r="B48" s="195" t="s">
        <v>415</v>
      </c>
      <c r="C48" s="286"/>
      <c r="D48" s="193" t="s">
        <v>431</v>
      </c>
      <c r="E48" s="193" t="s">
        <v>441</v>
      </c>
      <c r="F48" s="190">
        <f>'Régime 11'!P9</f>
        <v>370</v>
      </c>
      <c r="G48" s="95"/>
      <c r="H48" s="95"/>
      <c r="I48" s="95">
        <f>'INFO pauvreté'!B17</f>
        <v>400</v>
      </c>
      <c r="J48" s="95"/>
      <c r="K48" s="95"/>
      <c r="L48" s="96">
        <f t="shared" si="5"/>
        <v>0.92500000000000004</v>
      </c>
      <c r="M48" s="95"/>
      <c r="N48" s="95"/>
    </row>
    <row r="49" spans="1:14" ht="30" x14ac:dyDescent="0.25">
      <c r="A49" s="285"/>
      <c r="B49" s="195" t="s">
        <v>433</v>
      </c>
      <c r="C49" s="286"/>
      <c r="D49" s="193" t="s">
        <v>434</v>
      </c>
      <c r="E49" s="193" t="s">
        <v>442</v>
      </c>
      <c r="F49" s="190">
        <f>'Régime 7'!P8</f>
        <v>150</v>
      </c>
      <c r="G49" s="95"/>
      <c r="H49" s="95"/>
      <c r="I49" s="95">
        <f>'INFO pauvreté'!B16</f>
        <v>310</v>
      </c>
      <c r="J49" s="95"/>
      <c r="K49" s="95"/>
      <c r="L49" s="96">
        <f t="shared" si="5"/>
        <v>0.4838709677419355</v>
      </c>
      <c r="M49" s="95"/>
      <c r="N49" s="95"/>
    </row>
    <row r="50" spans="1:14" ht="30" x14ac:dyDescent="0.25">
      <c r="A50" s="285"/>
      <c r="B50" s="195" t="s">
        <v>436</v>
      </c>
      <c r="C50" s="286"/>
      <c r="D50" s="193" t="s">
        <v>437</v>
      </c>
      <c r="E50" s="193" t="s">
        <v>443</v>
      </c>
      <c r="F50" s="190">
        <v>180</v>
      </c>
      <c r="G50" s="95"/>
      <c r="H50" s="95"/>
      <c r="I50" s="95">
        <f>'INFO pauvreté'!B15</f>
        <v>375</v>
      </c>
      <c r="J50" s="95"/>
      <c r="K50" s="95"/>
      <c r="L50" s="96">
        <f t="shared" si="5"/>
        <v>0.48</v>
      </c>
      <c r="M50" s="95"/>
      <c r="N50" s="95"/>
    </row>
  </sheetData>
  <customSheetViews>
    <customSheetView guid="{8C2F3FBA-E436-48FD-ABA5-4B0D9ADC6D80}">
      <pane xSplit="2" ySplit="1" topLeftCell="E2" activePane="bottomRight" state="frozen"/>
      <selection pane="bottomRight" activeCell="H11" sqref="H11"/>
      <pageMargins left="0.7" right="0.7" top="0.75" bottom="0.75" header="0.3" footer="0.3"/>
    </customSheetView>
    <customSheetView guid="{165CAF45-08E8-47C6-A5EB-DCED04AB5FAC}" state="hidden">
      <pane xSplit="2" ySplit="1" topLeftCell="D2" activePane="bottomRight" state="frozen"/>
      <selection pane="bottomRight" activeCell="E8" sqref="E8"/>
      <pageMargins left="0.7" right="0.7" top="0.75" bottom="0.75" header="0.3" footer="0.3"/>
    </customSheetView>
  </customSheetViews>
  <mergeCells count="15">
    <mergeCell ref="I1:K1"/>
    <mergeCell ref="L1:N1"/>
    <mergeCell ref="A14:A28"/>
    <mergeCell ref="A30:A50"/>
    <mergeCell ref="C30:C34"/>
    <mergeCell ref="C41:C45"/>
    <mergeCell ref="C46:C50"/>
    <mergeCell ref="F3:H3"/>
    <mergeCell ref="A4:A12"/>
    <mergeCell ref="C35:C40"/>
    <mergeCell ref="B1:B2"/>
    <mergeCell ref="C1:C2"/>
    <mergeCell ref="D1:D2"/>
    <mergeCell ref="E1:E2"/>
    <mergeCell ref="F1:H1"/>
  </mergeCells>
  <pageMargins left="0.7" right="0.7" top="0.75" bottom="0.75" header="0.3" footer="0.3"/>
  <ignoredErrors>
    <ignoredError sqref="I4 I4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47</vt:i4>
      </vt:variant>
    </vt:vector>
  </HeadingPairs>
  <TitlesOfParts>
    <vt:vector size="93" baseType="lpstr">
      <vt:lpstr>INSTRUCTIONS</vt:lpstr>
      <vt:lpstr>Inventaire des régimes</vt:lpstr>
      <vt:lpstr>HIDDEN_drop down</vt:lpstr>
      <vt:lpstr>Régime 1</vt:lpstr>
      <vt:lpstr>Régime 2</vt:lpstr>
      <vt:lpstr>Régime 3</vt:lpstr>
      <vt:lpstr>Régime 4</vt:lpstr>
      <vt:lpstr>Régime 5</vt:lpstr>
      <vt:lpstr>Régime 6</vt:lpstr>
      <vt:lpstr>Régime 7</vt:lpstr>
      <vt:lpstr>Régime 8</vt:lpstr>
      <vt:lpstr>Régime 9</vt:lpstr>
      <vt:lpstr>Régime 10</vt:lpstr>
      <vt:lpstr>Régime 11</vt:lpstr>
      <vt:lpstr>Régime 12</vt:lpstr>
      <vt:lpstr>Régime 13</vt:lpstr>
      <vt:lpstr>Régime 14</vt:lpstr>
      <vt:lpstr>Régime 15</vt:lpstr>
      <vt:lpstr>Régime 16</vt:lpstr>
      <vt:lpstr>Régime 17</vt:lpstr>
      <vt:lpstr>Régime 18</vt:lpstr>
      <vt:lpstr>Régime 19</vt:lpstr>
      <vt:lpstr>Régime 20</vt:lpstr>
      <vt:lpstr>Régime 21</vt:lpstr>
      <vt:lpstr>Régime 22</vt:lpstr>
      <vt:lpstr>Régime 23</vt:lpstr>
      <vt:lpstr>Régime 24</vt:lpstr>
      <vt:lpstr>Régime 25</vt:lpstr>
      <vt:lpstr>Régime 26</vt:lpstr>
      <vt:lpstr>Régime 27</vt:lpstr>
      <vt:lpstr>Régime 28</vt:lpstr>
      <vt:lpstr>Régime 29</vt:lpstr>
      <vt:lpstr>Régime 30</vt:lpstr>
      <vt:lpstr>Régime 31</vt:lpstr>
      <vt:lpstr>Régime 32</vt:lpstr>
      <vt:lpstr>Régime 33</vt:lpstr>
      <vt:lpstr>Régime 34</vt:lpstr>
      <vt:lpstr>Régime 35</vt:lpstr>
      <vt:lpstr>Régime 36</vt:lpstr>
      <vt:lpstr>Régime 37</vt:lpstr>
      <vt:lpstr>Régime 38</vt:lpstr>
      <vt:lpstr>Régime 39</vt:lpstr>
      <vt:lpstr>Régime 40</vt:lpstr>
      <vt:lpstr>INFO pauvreté</vt:lpstr>
      <vt:lpstr>ADDITIONAL statistics for SDGs</vt:lpstr>
      <vt:lpstr>CALCULATIONS</vt:lpstr>
      <vt:lpstr>INSTRUCTIONS!Print_Area</vt:lpstr>
      <vt:lpstr>Start10</vt:lpstr>
      <vt:lpstr>Start11</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Start30</vt:lpstr>
      <vt:lpstr>Start31</vt:lpstr>
      <vt:lpstr>Start32</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Start44</vt:lpstr>
      <vt:lpstr>Start45</vt:lpstr>
      <vt:lpstr>Start46</vt:lpstr>
      <vt:lpstr>Start47</vt:lpstr>
      <vt:lpstr>Start5</vt:lpstr>
      <vt:lpstr>Start6</vt:lpstr>
      <vt:lpstr>Start7</vt:lpstr>
      <vt:lpstr>Start8</vt:lpstr>
      <vt:lpstr>Start9</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Peyron Bista, Celine</cp:lastModifiedBy>
  <cp:lastPrinted>2018-06-07T07:53:41Z</cp:lastPrinted>
  <dcterms:created xsi:type="dcterms:W3CDTF">2018-04-19T13:37:25Z</dcterms:created>
  <dcterms:modified xsi:type="dcterms:W3CDTF">2019-05-21T12:28:52Z</dcterms:modified>
</cp:coreProperties>
</file>