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G by level income (3)" sheetId="10" r:id="rId1"/>
    <sheet name="G by level income (4)" sheetId="4" r:id="rId2"/>
    <sheet name="G by HDI" sheetId="7" r:id="rId3"/>
    <sheet name="Data for graphs" sheetId="1" r:id="rId4"/>
    <sheet name="Feuil2" sheetId="2" r:id="rId5"/>
    <sheet name="Feuil3" sheetId="3" r:id="rId6"/>
  </sheets>
  <calcPr calcId="124519"/>
</workbook>
</file>

<file path=xl/calcChain.xml><?xml version="1.0" encoding="utf-8"?>
<calcChain xmlns="http://schemas.openxmlformats.org/spreadsheetml/2006/main">
  <c r="M67" i="1"/>
  <c r="N67"/>
  <c r="O67"/>
  <c r="P67"/>
  <c r="Q67"/>
  <c r="R67"/>
  <c r="S67"/>
  <c r="M68"/>
  <c r="N68"/>
  <c r="O68"/>
  <c r="P68"/>
  <c r="Q68"/>
  <c r="R68"/>
  <c r="S68"/>
  <c r="M69"/>
  <c r="N69"/>
  <c r="O69"/>
  <c r="P69"/>
  <c r="Q69"/>
  <c r="R69"/>
  <c r="S69"/>
  <c r="M70"/>
  <c r="N70"/>
  <c r="O70"/>
  <c r="P70"/>
  <c r="Q70"/>
  <c r="R70"/>
  <c r="S70"/>
  <c r="M71"/>
  <c r="N71"/>
  <c r="O71"/>
  <c r="P71"/>
  <c r="Q71"/>
  <c r="R71"/>
  <c r="S71"/>
  <c r="L68"/>
  <c r="L69"/>
  <c r="L70"/>
  <c r="L71"/>
  <c r="L67"/>
  <c r="M57"/>
  <c r="N57"/>
  <c r="O57"/>
  <c r="P57"/>
  <c r="Q57"/>
  <c r="R57"/>
  <c r="S57"/>
  <c r="M58"/>
  <c r="N58"/>
  <c r="O58"/>
  <c r="P58"/>
  <c r="Q58"/>
  <c r="R58"/>
  <c r="S58"/>
  <c r="M59"/>
  <c r="N59"/>
  <c r="O59"/>
  <c r="P59"/>
  <c r="Q59"/>
  <c r="R59"/>
  <c r="S59"/>
  <c r="M60"/>
  <c r="N60"/>
  <c r="O60"/>
  <c r="P60"/>
  <c r="Q60"/>
  <c r="R60"/>
  <c r="S60"/>
  <c r="M61"/>
  <c r="N61"/>
  <c r="O61"/>
  <c r="P61"/>
  <c r="Q61"/>
  <c r="R61"/>
  <c r="S61"/>
  <c r="L58"/>
  <c r="L59"/>
  <c r="L60"/>
  <c r="L61"/>
  <c r="L57"/>
  <c r="M48"/>
  <c r="N48"/>
  <c r="O48"/>
  <c r="P48"/>
  <c r="Q48"/>
  <c r="R48"/>
  <c r="S48"/>
  <c r="M49"/>
  <c r="N49"/>
  <c r="O49"/>
  <c r="P49"/>
  <c r="Q49"/>
  <c r="R49"/>
  <c r="S49"/>
  <c r="M50"/>
  <c r="N50"/>
  <c r="O50"/>
  <c r="P50"/>
  <c r="Q50"/>
  <c r="R50"/>
  <c r="S50"/>
  <c r="M51"/>
  <c r="N51"/>
  <c r="O51"/>
  <c r="P51"/>
  <c r="Q51"/>
  <c r="R51"/>
  <c r="S51"/>
  <c r="L49"/>
  <c r="L50"/>
  <c r="L51"/>
  <c r="L48"/>
  <c r="S42"/>
  <c r="R42"/>
  <c r="Q42"/>
  <c r="P42"/>
  <c r="O42"/>
  <c r="N42"/>
  <c r="M42"/>
  <c r="L42"/>
  <c r="M34"/>
  <c r="N34"/>
  <c r="O34"/>
  <c r="P34"/>
  <c r="Q34"/>
  <c r="R34"/>
  <c r="S34"/>
  <c r="M35"/>
  <c r="N35"/>
  <c r="O35"/>
  <c r="P35"/>
  <c r="Q35"/>
  <c r="R35"/>
  <c r="S35"/>
  <c r="M36"/>
  <c r="N36"/>
  <c r="O36"/>
  <c r="P36"/>
  <c r="Q36"/>
  <c r="R36"/>
  <c r="S36"/>
  <c r="M37"/>
  <c r="N37"/>
  <c r="O37"/>
  <c r="P37"/>
  <c r="Q37"/>
  <c r="R37"/>
  <c r="S37"/>
  <c r="M38"/>
  <c r="N38"/>
  <c r="O38"/>
  <c r="P38"/>
  <c r="Q38"/>
  <c r="R38"/>
  <c r="S38"/>
  <c r="M39"/>
  <c r="N39"/>
  <c r="O39"/>
  <c r="P39"/>
  <c r="Q39"/>
  <c r="R39"/>
  <c r="S39"/>
  <c r="M40"/>
  <c r="N40"/>
  <c r="O40"/>
  <c r="P40"/>
  <c r="Q40"/>
  <c r="R40"/>
  <c r="S40"/>
  <c r="M41"/>
  <c r="N41"/>
  <c r="O41"/>
  <c r="P41"/>
  <c r="Q41"/>
  <c r="R41"/>
  <c r="S41"/>
  <c r="L35"/>
  <c r="L36"/>
  <c r="L37"/>
  <c r="L38"/>
  <c r="L39"/>
  <c r="L40"/>
  <c r="L41"/>
  <c r="L34"/>
  <c r="M21"/>
  <c r="N21"/>
  <c r="O21"/>
  <c r="P21"/>
  <c r="Q21"/>
  <c r="R21"/>
  <c r="S21"/>
  <c r="M22"/>
  <c r="N22"/>
  <c r="O22"/>
  <c r="P22"/>
  <c r="Q22"/>
  <c r="R22"/>
  <c r="S22"/>
  <c r="M23"/>
  <c r="N23"/>
  <c r="O23"/>
  <c r="P23"/>
  <c r="Q23"/>
  <c r="R23"/>
  <c r="S23"/>
  <c r="M24"/>
  <c r="N24"/>
  <c r="O24"/>
  <c r="P24"/>
  <c r="Q24"/>
  <c r="R24"/>
  <c r="S24"/>
  <c r="M25"/>
  <c r="N25"/>
  <c r="O25"/>
  <c r="P25"/>
  <c r="Q25"/>
  <c r="R25"/>
  <c r="S25"/>
  <c r="M26"/>
  <c r="N26"/>
  <c r="O26"/>
  <c r="P26"/>
  <c r="Q26"/>
  <c r="R26"/>
  <c r="S26"/>
  <c r="M27"/>
  <c r="N27"/>
  <c r="O27"/>
  <c r="P27"/>
  <c r="Q27"/>
  <c r="R27"/>
  <c r="S27"/>
  <c r="M28"/>
  <c r="N28"/>
  <c r="O28"/>
  <c r="P28"/>
  <c r="Q28"/>
  <c r="R28"/>
  <c r="S28"/>
  <c r="L22"/>
  <c r="L23"/>
  <c r="L24"/>
  <c r="L25"/>
  <c r="L26"/>
  <c r="L27"/>
  <c r="L28"/>
  <c r="L21"/>
</calcChain>
</file>

<file path=xl/sharedStrings.xml><?xml version="1.0" encoding="utf-8"?>
<sst xmlns="http://schemas.openxmlformats.org/spreadsheetml/2006/main" count="181" uniqueCount="39">
  <si>
    <t xml:space="preserve">Distribution of elderly population </t>
  </si>
  <si>
    <t>Sum</t>
  </si>
  <si>
    <t>REGIONS</t>
  </si>
  <si>
    <t>UN population prospects | Population aged 65 and over (2010)</t>
  </si>
  <si>
    <t>UN population prospects | Population WOMEN aged 65 and over (2010)</t>
  </si>
  <si>
    <t>WPP65T_25 | Population aged 65 and over (2025)</t>
  </si>
  <si>
    <t>WPP65F_25 | Population Female aged 65 and over (2025)</t>
  </si>
  <si>
    <t>WPP65T_50 | Population aged 65 and over (2050)</t>
  </si>
  <si>
    <t>WPP65F_50 | Population Female aged 65 and over (2050)</t>
  </si>
  <si>
    <t>WPP65T_100 | Population aged 65 and over (2100)</t>
  </si>
  <si>
    <t>WPP65F_100 | Population Female aged 65 and over (2100)</t>
  </si>
  <si>
    <t>North Africa</t>
  </si>
  <si>
    <t>Sub-Saharan Africa</t>
  </si>
  <si>
    <t>Latin america and the Carribean</t>
  </si>
  <si>
    <t>North America</t>
  </si>
  <si>
    <t>Western Europe</t>
  </si>
  <si>
    <t>Central and Eastern Europe</t>
  </si>
  <si>
    <t>Asia and the Pacific</t>
  </si>
  <si>
    <t>Middle East</t>
  </si>
  <si>
    <t>CIS</t>
  </si>
  <si>
    <t>Total</t>
  </si>
  <si>
    <t>Main regions</t>
  </si>
  <si>
    <t>Africa</t>
  </si>
  <si>
    <t>Latin America and the Caribbean</t>
  </si>
  <si>
    <t>Classification countries in low, medium and high income | three groups</t>
  </si>
  <si>
    <t>Low-income economies ($1,005 or less)</t>
  </si>
  <si>
    <t>Middle-income economies ($1,006 to $12,275)</t>
  </si>
  <si>
    <t>High-income economies ($12,276 or more)</t>
  </si>
  <si>
    <t>UN population prospects | Population aged 65 and over (2010) UN population prospects | Population WOMEN aged 65 and over (2010) WPP65T_25 | Population aged 65 and over (2025) WPP65F_25 | Population Female aged 65 and over (2025) WPP65T_50 | Population aged 65 and over (2050) WPP65F_50 | Population Female aged 65 and over (2050) WPP65T_100 | Population aged 65 and over (2100) WPP65F_100 | Population Female aged 65 and over (2100)  * HDI Groups (PNUD 2011 data)</t>
  </si>
  <si>
    <t>HDI Groups (PNUD 2011 data)</t>
  </si>
  <si>
    <t>Very High Human Development</t>
  </si>
  <si>
    <t>High Human Development</t>
  </si>
  <si>
    <t>Medium Human Development</t>
  </si>
  <si>
    <t>Low Human Development</t>
  </si>
  <si>
    <t>UN population prospects | Population aged 65 and over (2010) UN population prospects | Population WOMEN aged 65 and over (2010) WPP65T_25 | Population aged 65 and over (2025) WPP65F_25 | Population Female aged 65 and over (2025) WPP65T_50 | Population aged 65 and over (2050) WPP65F_50 | Population Female aged 65 and over (2050) WPP65T_100 | Population aged 65 and over (2100) WPP65F_100 | Population Female aged 65 and over (2100)  * Classification countries in low, medium and high income | four groups</t>
  </si>
  <si>
    <t>Classification countries in low, medium and high income | four groups</t>
  </si>
  <si>
    <t>Lower-middle-income economies ($1,006 to $3,975)</t>
  </si>
  <si>
    <t>Upper-middle-income economies ($3,976 to $12,275)</t>
  </si>
  <si>
    <t>Source: UN population prospects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</si>
</sst>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wrapText="1"/>
    </xf>
    <xf numFmtId="11" fontId="0" fillId="3" borderId="0" xfId="0" applyNumberFormat="1" applyFill="1"/>
    <xf numFmtId="11" fontId="0" fillId="3" borderId="1" xfId="0" applyNumberFormat="1" applyFill="1" applyBorder="1"/>
    <xf numFmtId="0" fontId="0" fillId="3" borderId="0" xfId="0" applyFill="1" applyBorder="1" applyAlignment="1">
      <alignment wrapText="1"/>
    </xf>
    <xf numFmtId="11" fontId="0" fillId="3" borderId="0" xfId="0" applyNumberFormat="1" applyFill="1" applyBorder="1"/>
    <xf numFmtId="0" fontId="0" fillId="3" borderId="0" xfId="0" applyFill="1"/>
    <xf numFmtId="0" fontId="0" fillId="3" borderId="1" xfId="0" applyFill="1" applyBorder="1"/>
    <xf numFmtId="0" fontId="0" fillId="3" borderId="0" xfId="0" applyNumberFormat="1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0" fillId="2" borderId="0" xfId="0" applyFill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 algn="r">
              <a:defRPr/>
            </a:pPr>
            <a:r>
              <a:rPr lang="en-US"/>
              <a:t>Distribution of the population aged 65 and over </a:t>
            </a:r>
          </a:p>
          <a:p>
            <a:pPr algn="r">
              <a:defRPr/>
            </a:pPr>
            <a:r>
              <a:rPr lang="en-US"/>
              <a:t>by level of income at the national level</a:t>
            </a:r>
          </a:p>
        </c:rich>
      </c:tx>
      <c:layout>
        <c:manualLayout>
          <c:xMode val="edge"/>
          <c:yMode val="edge"/>
          <c:x val="0.48257267296251538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4.1488691535028377E-2"/>
          <c:y val="7.7292070103364793E-2"/>
          <c:w val="0.58732324936733138"/>
          <c:h val="0.89972920635239184"/>
        </c:manualLayout>
      </c:layout>
      <c:doughnutChart>
        <c:varyColors val="1"/>
        <c:ser>
          <c:idx val="0"/>
          <c:order val="0"/>
          <c:tx>
            <c:strRef>
              <c:f>'Data for graphs'!$L$47</c:f>
              <c:strCache>
                <c:ptCount val="1"/>
                <c:pt idx="0">
                  <c:v>2010</c:v>
                </c:pt>
              </c:strCache>
            </c:strRef>
          </c:tx>
          <c:spPr>
            <a:ln w="127000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0"/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  <a:ln w="127000"/>
            </c:spPr>
          </c:dPt>
          <c:dLbls>
            <c:dLbl>
              <c:idx val="1"/>
              <c:layout>
                <c:manualLayout>
                  <c:x val="-4.6363638023036453E-2"/>
                  <c:y val="3.5512572750194711E-2"/>
                </c:manualLayout>
              </c:layout>
              <c:showVal val="1"/>
            </c:dLbl>
            <c:dLbl>
              <c:idx val="3"/>
              <c:layout>
                <c:manualLayout>
                  <c:x val="-1.3636364124422482E-3"/>
                  <c:y val="4.8046421956145731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</c:dLbls>
          <c:cat>
            <c:strRef>
              <c:f>'Data for graphs'!$K$48:$K$50</c:f>
              <c:strCache>
                <c:ptCount val="3"/>
                <c:pt idx="0">
                  <c:v>Low-income economies ($1,005 or less)</c:v>
                </c:pt>
                <c:pt idx="1">
                  <c:v>Middle-income economies ($1,006 to $12,275)</c:v>
                </c:pt>
                <c:pt idx="2">
                  <c:v>High-income economies ($12,276 or more)</c:v>
                </c:pt>
              </c:strCache>
            </c:strRef>
          </c:cat>
          <c:val>
            <c:numRef>
              <c:f>'Data for graphs'!$L$48:$L$50</c:f>
              <c:numCache>
                <c:formatCode>0.0</c:formatCode>
                <c:ptCount val="3"/>
                <c:pt idx="0">
                  <c:v>5.3732761833768166</c:v>
                </c:pt>
                <c:pt idx="1">
                  <c:v>58.954528512858737</c:v>
                </c:pt>
                <c:pt idx="2">
                  <c:v>35.672754379426017</c:v>
                </c:pt>
              </c:numCache>
            </c:numRef>
          </c:val>
        </c:ser>
        <c:ser>
          <c:idx val="1"/>
          <c:order val="1"/>
          <c:tx>
            <c:strRef>
              <c:f>'Data for graphs'!$M$47</c:f>
              <c:strCache>
                <c:ptCount val="1"/>
                <c:pt idx="0">
                  <c:v>2025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1"/>
              <c:layout>
                <c:manualLayout>
                  <c:x val="-8.0454548334092685E-2"/>
                  <c:y val="4.5957447088487167E-2"/>
                </c:manualLayout>
              </c:layout>
              <c:showVal val="1"/>
            </c:dLbl>
            <c:dLbl>
              <c:idx val="3"/>
              <c:layout>
                <c:manualLayout>
                  <c:x val="-2.1818182599075985E-2"/>
                  <c:y val="0.10444874338292541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</c:dLbls>
          <c:cat>
            <c:strRef>
              <c:f>'Data for graphs'!$K$48:$K$50</c:f>
              <c:strCache>
                <c:ptCount val="3"/>
                <c:pt idx="0">
                  <c:v>Low-income economies ($1,005 or less)</c:v>
                </c:pt>
                <c:pt idx="1">
                  <c:v>Middle-income economies ($1,006 to $12,275)</c:v>
                </c:pt>
                <c:pt idx="2">
                  <c:v>High-income economies ($12,276 or more)</c:v>
                </c:pt>
              </c:strCache>
            </c:strRef>
          </c:cat>
          <c:val>
            <c:numRef>
              <c:f>'Data for graphs'!$M$48:$M$50</c:f>
              <c:numCache>
                <c:formatCode>0.0</c:formatCode>
                <c:ptCount val="3"/>
                <c:pt idx="0">
                  <c:v>5.5267099954094085</c:v>
                </c:pt>
                <c:pt idx="1">
                  <c:v>65.327744086593057</c:v>
                </c:pt>
                <c:pt idx="2">
                  <c:v>29.145425112952715</c:v>
                </c:pt>
              </c:numCache>
            </c:numRef>
          </c:val>
        </c:ser>
        <c:ser>
          <c:idx val="2"/>
          <c:order val="2"/>
          <c:tx>
            <c:strRef>
              <c:f>'Data for graphs'!$N$47</c:f>
              <c:strCache>
                <c:ptCount val="1"/>
                <c:pt idx="0">
                  <c:v>2050</c:v>
                </c:pt>
              </c:strCache>
            </c:strRef>
          </c:tx>
          <c:spPr>
            <a:ln w="127000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0"/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  <a:ln w="127000"/>
            </c:spPr>
          </c:dPt>
          <c:dLbls>
            <c:dLbl>
              <c:idx val="1"/>
              <c:layout>
                <c:manualLayout>
                  <c:x val="-7.6363639096765912E-2"/>
                  <c:y val="2.5067698411902092E-2"/>
                </c:manualLayout>
              </c:layout>
              <c:showVal val="1"/>
            </c:dLbl>
            <c:dLbl>
              <c:idx val="3"/>
              <c:layout>
                <c:manualLayout>
                  <c:x val="-5.4545456497689881E-2"/>
                  <c:y val="0.13578336639780306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</c:dLbls>
          <c:cat>
            <c:strRef>
              <c:f>'Data for graphs'!$K$48:$K$50</c:f>
              <c:strCache>
                <c:ptCount val="3"/>
                <c:pt idx="0">
                  <c:v>Low-income economies ($1,005 or less)</c:v>
                </c:pt>
                <c:pt idx="1">
                  <c:v>Middle-income economies ($1,006 to $12,275)</c:v>
                </c:pt>
                <c:pt idx="2">
                  <c:v>High-income economies ($12,276 or more)</c:v>
                </c:pt>
              </c:strCache>
            </c:strRef>
          </c:cat>
          <c:val>
            <c:numRef>
              <c:f>'Data for graphs'!$N$48:$N$50</c:f>
              <c:numCache>
                <c:formatCode>0.0</c:formatCode>
                <c:ptCount val="3"/>
                <c:pt idx="0">
                  <c:v>7.9408387924630244</c:v>
                </c:pt>
                <c:pt idx="1">
                  <c:v>70.324846356453037</c:v>
                </c:pt>
                <c:pt idx="2">
                  <c:v>21.735665563584792</c:v>
                </c:pt>
              </c:numCache>
            </c:numRef>
          </c:val>
        </c:ser>
        <c:ser>
          <c:idx val="3"/>
          <c:order val="3"/>
          <c:tx>
            <c:strRef>
              <c:f>'Data for graphs'!$O$47</c:f>
              <c:strCache>
                <c:ptCount val="1"/>
                <c:pt idx="0">
                  <c:v>2100</c:v>
                </c:pt>
              </c:strCache>
            </c:strRef>
          </c:tx>
          <c:spPr>
            <a:ln w="127000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0"/>
            </c:spPr>
          </c:dPt>
          <c:dPt>
            <c:idx val="1"/>
            <c:spPr>
              <a:solidFill>
                <a:sysClr val="window" lastClr="FFFFFF">
                  <a:lumMod val="85000"/>
                </a:sysClr>
              </a:solidFill>
              <a:ln w="127000"/>
            </c:spPr>
          </c:dPt>
          <c:dLbls>
            <c:dLbl>
              <c:idx val="0"/>
              <c:layout>
                <c:manualLayout>
                  <c:x val="-6.954545703455467E-2"/>
                  <c:y val="-4.1779497353170159E-2"/>
                </c:manualLayout>
              </c:layout>
              <c:showVal val="1"/>
            </c:dLbl>
            <c:dLbl>
              <c:idx val="1"/>
              <c:layout>
                <c:manualLayout>
                  <c:x val="8.1818184746534871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3.6818183135940701E-2"/>
                  <c:y val="3.1334623014877612E-2"/>
                </c:manualLayout>
              </c:layout>
              <c:showVal val="1"/>
            </c:dLbl>
            <c:delete val="1"/>
          </c:dLbls>
          <c:cat>
            <c:strRef>
              <c:f>'Data for graphs'!$K$48:$K$50</c:f>
              <c:strCache>
                <c:ptCount val="3"/>
                <c:pt idx="0">
                  <c:v>Low-income economies ($1,005 or less)</c:v>
                </c:pt>
                <c:pt idx="1">
                  <c:v>Middle-income economies ($1,006 to $12,275)</c:v>
                </c:pt>
                <c:pt idx="2">
                  <c:v>High-income economies ($12,276 or more)</c:v>
                </c:pt>
              </c:strCache>
            </c:strRef>
          </c:cat>
          <c:val>
            <c:numRef>
              <c:f>'Data for graphs'!$O$48:$O$50</c:f>
              <c:numCache>
                <c:formatCode>0.0</c:formatCode>
                <c:ptCount val="3"/>
                <c:pt idx="0">
                  <c:v>17.607378729218855</c:v>
                </c:pt>
                <c:pt idx="1">
                  <c:v>66.085174219995451</c:v>
                </c:pt>
                <c:pt idx="2">
                  <c:v>16.306536096561146</c:v>
                </c:pt>
              </c:numCache>
            </c:numRef>
          </c:val>
        </c:ser>
        <c:firstSliceAng val="0"/>
        <c:holeSize val="10"/>
      </c:doughnutChart>
    </c:plotArea>
    <c:legend>
      <c:legendPos val="r"/>
      <c:layout>
        <c:manualLayout>
          <c:xMode val="edge"/>
          <c:yMode val="edge"/>
          <c:x val="0.67240063251254989"/>
          <c:y val="0.40356066588623452"/>
          <c:w val="0.32759936748745061"/>
          <c:h val="0.27993908088724523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 algn="r">
              <a:defRPr/>
            </a:pPr>
            <a:r>
              <a:rPr lang="en-US"/>
              <a:t>Distribution of the population aged 65 and over </a:t>
            </a:r>
          </a:p>
          <a:p>
            <a:pPr algn="r">
              <a:defRPr/>
            </a:pPr>
            <a:r>
              <a:rPr lang="en-US"/>
              <a:t>by level of income at the national level</a:t>
            </a:r>
          </a:p>
        </c:rich>
      </c:tx>
      <c:layout>
        <c:manualLayout>
          <c:xMode val="edge"/>
          <c:yMode val="edge"/>
          <c:x val="0.48257267296251527"/>
          <c:y val="1.2533849205951048E-2"/>
        </c:manualLayout>
      </c:layout>
      <c:overlay val="1"/>
    </c:title>
    <c:plotArea>
      <c:layout>
        <c:manualLayout>
          <c:layoutTarget val="inner"/>
          <c:xMode val="edge"/>
          <c:yMode val="edge"/>
          <c:x val="4.1488691535028356E-2"/>
          <c:y val="7.7292070103364793E-2"/>
          <c:w val="0.58732324936733149"/>
          <c:h val="0.89972920635239173"/>
        </c:manualLayout>
      </c:layout>
      <c:doughnutChart>
        <c:varyColors val="1"/>
        <c:ser>
          <c:idx val="0"/>
          <c:order val="0"/>
          <c:tx>
            <c:strRef>
              <c:f>'Data for graphs'!$L$66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spPr>
              <a:ln w="44450"/>
            </c:spPr>
          </c:dPt>
          <c:dLbls>
            <c:dLbl>
              <c:idx val="3"/>
              <c:layout>
                <c:manualLayout>
                  <c:x val="-1.3636364124422482E-3"/>
                  <c:y val="4.804642195614571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  <c:showLeaderLines val="1"/>
          </c:dLbls>
          <c:cat>
            <c:strRef>
              <c:f>'Data for graphs'!$K$67:$K$70</c:f>
              <c:strCache>
                <c:ptCount val="4"/>
                <c:pt idx="0">
                  <c:v>Low-income economies ($1,005 or less)</c:v>
                </c:pt>
                <c:pt idx="1">
                  <c:v>Lower-middle-income economies ($1,006 to $3,975)</c:v>
                </c:pt>
                <c:pt idx="2">
                  <c:v>Upper-middle-income economies ($3,976 to $12,275)</c:v>
                </c:pt>
                <c:pt idx="3">
                  <c:v>High-income economies ($12,276 or more)</c:v>
                </c:pt>
              </c:strCache>
            </c:strRef>
          </c:cat>
          <c:val>
            <c:numRef>
              <c:f>'Data for graphs'!$L$67:$L$70</c:f>
              <c:numCache>
                <c:formatCode>0.0</c:formatCode>
                <c:ptCount val="4"/>
                <c:pt idx="0">
                  <c:v>5.3939619828550134</c:v>
                </c:pt>
                <c:pt idx="1">
                  <c:v>22.105851658591131</c:v>
                </c:pt>
                <c:pt idx="2">
                  <c:v>36.828177413343269</c:v>
                </c:pt>
                <c:pt idx="3">
                  <c:v>35.672754379426017</c:v>
                </c:pt>
              </c:numCache>
            </c:numRef>
          </c:val>
        </c:ser>
        <c:ser>
          <c:idx val="1"/>
          <c:order val="1"/>
          <c:tx>
            <c:strRef>
              <c:f>'Data for graphs'!$M$66</c:f>
              <c:strCache>
                <c:ptCount val="1"/>
                <c:pt idx="0">
                  <c:v>2025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3"/>
              <c:layout>
                <c:manualLayout>
                  <c:x val="-2.1818182599075978E-2"/>
                  <c:y val="0.1044487433829254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  <c:showLeaderLines val="1"/>
          </c:dLbls>
          <c:cat>
            <c:strRef>
              <c:f>'Data for graphs'!$K$67:$K$70</c:f>
              <c:strCache>
                <c:ptCount val="4"/>
                <c:pt idx="0">
                  <c:v>Low-income economies ($1,005 or less)</c:v>
                </c:pt>
                <c:pt idx="1">
                  <c:v>Lower-middle-income economies ($1,006 to $3,975)</c:v>
                </c:pt>
                <c:pt idx="2">
                  <c:v>Upper-middle-income economies ($3,976 to $12,275)</c:v>
                </c:pt>
                <c:pt idx="3">
                  <c:v>High-income economies ($12,276 or more)</c:v>
                </c:pt>
              </c:strCache>
            </c:strRef>
          </c:cat>
          <c:val>
            <c:numRef>
              <c:f>'Data for graphs'!$M$67:$M$70</c:f>
              <c:numCache>
                <c:formatCode>0.0</c:formatCode>
                <c:ptCount val="4"/>
                <c:pt idx="0">
                  <c:v>5.5518374447316923</c:v>
                </c:pt>
                <c:pt idx="1">
                  <c:v>24.578994418806928</c:v>
                </c:pt>
                <c:pt idx="2">
                  <c:v>40.724588658822391</c:v>
                </c:pt>
                <c:pt idx="3">
                  <c:v>29.145425112952715</c:v>
                </c:pt>
              </c:numCache>
            </c:numRef>
          </c:val>
        </c:ser>
        <c:ser>
          <c:idx val="2"/>
          <c:order val="2"/>
          <c:tx>
            <c:strRef>
              <c:f>'Data for graphs'!$N$66</c:f>
              <c:strCache>
                <c:ptCount val="1"/>
                <c:pt idx="0">
                  <c:v>2050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3"/>
              <c:layout>
                <c:manualLayout>
                  <c:x val="-5.4545456497689888E-2"/>
                  <c:y val="0.13578336639780303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  <c:showLeaderLines val="1"/>
          </c:dLbls>
          <c:cat>
            <c:strRef>
              <c:f>'Data for graphs'!$K$67:$K$70</c:f>
              <c:strCache>
                <c:ptCount val="4"/>
                <c:pt idx="0">
                  <c:v>Low-income economies ($1,005 or less)</c:v>
                </c:pt>
                <c:pt idx="1">
                  <c:v>Lower-middle-income economies ($1,006 to $3,975)</c:v>
                </c:pt>
                <c:pt idx="2">
                  <c:v>Upper-middle-income economies ($3,976 to $12,275)</c:v>
                </c:pt>
                <c:pt idx="3">
                  <c:v>High-income economies ($12,276 or more)</c:v>
                </c:pt>
              </c:strCache>
            </c:strRef>
          </c:cat>
          <c:val>
            <c:numRef>
              <c:f>'Data for graphs'!$N$67:$N$70</c:f>
              <c:numCache>
                <c:formatCode>0.0</c:formatCode>
                <c:ptCount val="4"/>
                <c:pt idx="0">
                  <c:v>7.9874383737421493</c:v>
                </c:pt>
                <c:pt idx="1">
                  <c:v>30.126966975079355</c:v>
                </c:pt>
                <c:pt idx="2">
                  <c:v>40.149253731343279</c:v>
                </c:pt>
                <c:pt idx="3">
                  <c:v>21.735665563584792</c:v>
                </c:pt>
              </c:numCache>
            </c:numRef>
          </c:val>
        </c:ser>
        <c:ser>
          <c:idx val="3"/>
          <c:order val="3"/>
          <c:tx>
            <c:strRef>
              <c:f>'Data for graphs'!$O$66</c:f>
              <c:strCache>
                <c:ptCount val="1"/>
                <c:pt idx="0">
                  <c:v>2100</c:v>
                </c:pt>
              </c:strCache>
            </c:strRef>
          </c:tx>
          <c:spPr>
            <a:ln w="127000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0"/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  <a:ln w="127000"/>
            </c:spPr>
          </c:dPt>
          <c:dLbls>
            <c:dLbl>
              <c:idx val="3"/>
              <c:layout>
                <c:manualLayout>
                  <c:x val="-7.0909093446996904E-2"/>
                  <c:y val="8.5647969573998839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Val val="1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Val val="1"/>
            <c:showLeaderLines val="1"/>
          </c:dLbls>
          <c:cat>
            <c:strRef>
              <c:f>'Data for graphs'!$K$67:$K$70</c:f>
              <c:strCache>
                <c:ptCount val="4"/>
                <c:pt idx="0">
                  <c:v>Low-income economies ($1,005 or less)</c:v>
                </c:pt>
                <c:pt idx="1">
                  <c:v>Lower-middle-income economies ($1,006 to $3,975)</c:v>
                </c:pt>
                <c:pt idx="2">
                  <c:v>Upper-middle-income economies ($3,976 to $12,275)</c:v>
                </c:pt>
                <c:pt idx="3">
                  <c:v>High-income economies ($12,276 or more)</c:v>
                </c:pt>
              </c:strCache>
            </c:strRef>
          </c:cat>
          <c:val>
            <c:numRef>
              <c:f>'Data for graphs'!$O$67:$O$70</c:f>
              <c:numCache>
                <c:formatCode>0.0</c:formatCode>
                <c:ptCount val="4"/>
                <c:pt idx="0">
                  <c:v>17.74311090867684</c:v>
                </c:pt>
                <c:pt idx="1">
                  <c:v>39.645638806649963</c:v>
                </c:pt>
                <c:pt idx="2">
                  <c:v>26.303803233887496</c:v>
                </c:pt>
                <c:pt idx="3">
                  <c:v>16.306536096561146</c:v>
                </c:pt>
              </c:numCache>
            </c:numRef>
          </c:val>
        </c:ser>
        <c:firstSliceAng val="0"/>
        <c:holeSize val="10"/>
      </c:doughnutChart>
    </c:plotArea>
    <c:legend>
      <c:legendPos val="r"/>
      <c:layout>
        <c:manualLayout>
          <c:xMode val="edge"/>
          <c:yMode val="edge"/>
          <c:x val="0.67240063251254967"/>
          <c:y val="0.40356066588623446"/>
          <c:w val="0.32078118542523931"/>
          <c:h val="0.41639881458078137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 algn="r">
              <a:defRPr/>
            </a:pPr>
            <a:r>
              <a:rPr lang="en-US"/>
              <a:t>Distribution of the population aged 65 and over </a:t>
            </a:r>
          </a:p>
          <a:p>
            <a:pPr algn="r">
              <a:defRPr/>
            </a:pPr>
            <a:r>
              <a:rPr lang="en-US"/>
              <a:t>by</a:t>
            </a:r>
            <a:r>
              <a:rPr lang="en-US" baseline="0"/>
              <a:t> HDI groups</a:t>
            </a:r>
            <a:endParaRPr lang="en-US"/>
          </a:p>
        </c:rich>
      </c:tx>
      <c:layout>
        <c:manualLayout>
          <c:xMode val="edge"/>
          <c:yMode val="edge"/>
          <c:x val="0.48257267296251538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4.1488691535028377E-2"/>
          <c:y val="7.7292070103364793E-2"/>
          <c:w val="0.58732324936733138"/>
          <c:h val="0.89972920635239184"/>
        </c:manualLayout>
      </c:layout>
      <c:doughnutChart>
        <c:varyColors val="1"/>
        <c:ser>
          <c:idx val="0"/>
          <c:order val="0"/>
          <c:tx>
            <c:strRef>
              <c:f>'Data for graphs'!$L$56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spPr>
              <a:ln w="44450"/>
            </c:spPr>
          </c:dPt>
          <c:cat>
            <c:strRef>
              <c:f>'Data for graphs'!$K$57:$K$60</c:f>
              <c:strCache>
                <c:ptCount val="4"/>
                <c:pt idx="0">
                  <c:v>Very High Human Development</c:v>
                </c:pt>
                <c:pt idx="1">
                  <c:v>High Human Development</c:v>
                </c:pt>
                <c:pt idx="2">
                  <c:v>Medium Human Development</c:v>
                </c:pt>
                <c:pt idx="3">
                  <c:v>Low Human Development</c:v>
                </c:pt>
              </c:strCache>
            </c:strRef>
          </c:cat>
          <c:val>
            <c:numRef>
              <c:f>'Data for graphs'!$L$57:$L$60</c:f>
              <c:numCache>
                <c:formatCode>0.0</c:formatCode>
                <c:ptCount val="4"/>
                <c:pt idx="0">
                  <c:v>36.843881223755247</c:v>
                </c:pt>
                <c:pt idx="1">
                  <c:v>14.774857528494302</c:v>
                </c:pt>
                <c:pt idx="2">
                  <c:v>41.193011397720461</c:v>
                </c:pt>
                <c:pt idx="3">
                  <c:v>7.1889997000599877</c:v>
                </c:pt>
              </c:numCache>
            </c:numRef>
          </c:val>
        </c:ser>
        <c:ser>
          <c:idx val="1"/>
          <c:order val="1"/>
          <c:tx>
            <c:strRef>
              <c:f>'Data for graphs'!$M$56</c:f>
              <c:strCache>
                <c:ptCount val="1"/>
                <c:pt idx="0">
                  <c:v>2025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'Data for graphs'!$K$57:$K$60</c:f>
              <c:strCache>
                <c:ptCount val="4"/>
                <c:pt idx="0">
                  <c:v>Very High Human Development</c:v>
                </c:pt>
                <c:pt idx="1">
                  <c:v>High Human Development</c:v>
                </c:pt>
                <c:pt idx="2">
                  <c:v>Medium Human Development</c:v>
                </c:pt>
                <c:pt idx="3">
                  <c:v>Low Human Development</c:v>
                </c:pt>
              </c:strCache>
            </c:strRef>
          </c:cat>
          <c:val>
            <c:numRef>
              <c:f>'Data for graphs'!$M$57:$M$60</c:f>
              <c:numCache>
                <c:formatCode>0.0</c:formatCode>
                <c:ptCount val="4"/>
                <c:pt idx="0">
                  <c:v>30.024157228352571</c:v>
                </c:pt>
                <c:pt idx="1">
                  <c:v>15.022397028296734</c:v>
                </c:pt>
                <c:pt idx="2">
                  <c:v>47.435570608300857</c:v>
                </c:pt>
                <c:pt idx="3">
                  <c:v>7.517875135049831</c:v>
                </c:pt>
              </c:numCache>
            </c:numRef>
          </c:val>
        </c:ser>
        <c:ser>
          <c:idx val="2"/>
          <c:order val="2"/>
          <c:tx>
            <c:strRef>
              <c:f>'Data for graphs'!$N$56</c:f>
              <c:strCache>
                <c:ptCount val="1"/>
                <c:pt idx="0">
                  <c:v>2050</c:v>
                </c:pt>
              </c:strCache>
            </c:strRef>
          </c:tx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'Data for graphs'!$K$57:$K$60</c:f>
              <c:strCache>
                <c:ptCount val="4"/>
                <c:pt idx="0">
                  <c:v>Very High Human Development</c:v>
                </c:pt>
                <c:pt idx="1">
                  <c:v>High Human Development</c:v>
                </c:pt>
                <c:pt idx="2">
                  <c:v>Medium Human Development</c:v>
                </c:pt>
                <c:pt idx="3">
                  <c:v>Low Human Development</c:v>
                </c:pt>
              </c:strCache>
            </c:strRef>
          </c:cat>
          <c:val>
            <c:numRef>
              <c:f>'Data for graphs'!$N$57:$N$60</c:f>
              <c:numCache>
                <c:formatCode>0.0</c:formatCode>
                <c:ptCount val="4"/>
                <c:pt idx="0">
                  <c:v>22.196512180226641</c:v>
                </c:pt>
                <c:pt idx="1">
                  <c:v>15.609689896179685</c:v>
                </c:pt>
                <c:pt idx="2">
                  <c:v>51.609554183348038</c:v>
                </c:pt>
                <c:pt idx="3">
                  <c:v>10.586279432720364</c:v>
                </c:pt>
              </c:numCache>
            </c:numRef>
          </c:val>
        </c:ser>
        <c:ser>
          <c:idx val="3"/>
          <c:order val="3"/>
          <c:tx>
            <c:strRef>
              <c:f>'Data for graphs'!$O$56</c:f>
              <c:strCache>
                <c:ptCount val="1"/>
                <c:pt idx="0">
                  <c:v>2100</c:v>
                </c:pt>
              </c:strCache>
            </c:strRef>
          </c:tx>
          <c:spPr>
            <a:ln w="127000"/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0"/>
            </c:spPr>
          </c:dPt>
          <c:dPt>
            <c:idx val="1"/>
            <c:spPr>
              <a:solidFill>
                <a:schemeClr val="bg1">
                  <a:lumMod val="85000"/>
                </a:schemeClr>
              </a:solidFill>
              <a:ln w="127000"/>
            </c:spPr>
          </c:dPt>
          <c:cat>
            <c:strRef>
              <c:f>'Data for graphs'!$K$57:$K$60</c:f>
              <c:strCache>
                <c:ptCount val="4"/>
                <c:pt idx="0">
                  <c:v>Very High Human Development</c:v>
                </c:pt>
                <c:pt idx="1">
                  <c:v>High Human Development</c:v>
                </c:pt>
                <c:pt idx="2">
                  <c:v>Medium Human Development</c:v>
                </c:pt>
                <c:pt idx="3">
                  <c:v>Low Human Development</c:v>
                </c:pt>
              </c:strCache>
            </c:strRef>
          </c:cat>
          <c:val>
            <c:numRef>
              <c:f>'Data for graphs'!$O$57:$O$60</c:f>
              <c:numCache>
                <c:formatCode>0.0</c:formatCode>
                <c:ptCount val="4"/>
                <c:pt idx="0">
                  <c:v>16.532978869688776</c:v>
                </c:pt>
                <c:pt idx="1">
                  <c:v>12.309208415455837</c:v>
                </c:pt>
                <c:pt idx="2">
                  <c:v>45.614429114910394</c:v>
                </c:pt>
                <c:pt idx="3">
                  <c:v>25.545675390750333</c:v>
                </c:pt>
              </c:numCache>
            </c:numRef>
          </c:val>
        </c:ser>
        <c:firstSliceAng val="0"/>
        <c:holeSize val="10"/>
      </c:doughnutChart>
    </c:plotArea>
    <c:legend>
      <c:legendPos val="r"/>
      <c:layout>
        <c:manualLayout>
          <c:xMode val="edge"/>
          <c:yMode val="edge"/>
          <c:x val="0.67240063251254989"/>
          <c:y val="0.40356066588623452"/>
          <c:w val="0.32078118542523931"/>
          <c:h val="0.41639881458078137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0.26263</cdr:x>
      <cdr:y>0.41586</cdr:y>
    </cdr:from>
    <cdr:to>
      <cdr:x>0.3346</cdr:x>
      <cdr:y>0.46422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445927" y="2528240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0.26263</cdr:x>
      <cdr:y>0.31528</cdr:y>
    </cdr:from>
    <cdr:to>
      <cdr:x>0.3346</cdr:x>
      <cdr:y>0.36364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445927" y="1916759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ysClr val="window" lastClr="FFFFFF"/>
              </a:solidFill>
            </a:rPr>
            <a:t>2025</a:t>
          </a:r>
        </a:p>
      </cdr:txBody>
    </cdr:sp>
  </cdr:relSizeAnchor>
  <cdr:relSizeAnchor xmlns:cdr="http://schemas.openxmlformats.org/drawingml/2006/chartDrawing">
    <cdr:from>
      <cdr:x>0.26263</cdr:x>
      <cdr:y>0.2205</cdr:y>
    </cdr:from>
    <cdr:to>
      <cdr:x>0.3346</cdr:x>
      <cdr:y>0.26886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5927" y="1340556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2050</a:t>
          </a:r>
        </a:p>
      </cdr:txBody>
    </cdr:sp>
  </cdr:relSizeAnchor>
  <cdr:relSizeAnchor xmlns:cdr="http://schemas.openxmlformats.org/drawingml/2006/chartDrawing">
    <cdr:from>
      <cdr:x>0.26263</cdr:x>
      <cdr:y>0.10445</cdr:y>
    </cdr:from>
    <cdr:to>
      <cdr:x>0.3346</cdr:x>
      <cdr:y>0.1528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445927" y="635000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0.26263</cdr:x>
      <cdr:y>0.41586</cdr:y>
    </cdr:from>
    <cdr:to>
      <cdr:x>0.3346</cdr:x>
      <cdr:y>0.46422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445927" y="2528240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0.26263</cdr:x>
      <cdr:y>0.31528</cdr:y>
    </cdr:from>
    <cdr:to>
      <cdr:x>0.3346</cdr:x>
      <cdr:y>0.36364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445927" y="1916759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ysClr val="window" lastClr="FFFFFF"/>
              </a:solidFill>
            </a:rPr>
            <a:t>2025</a:t>
          </a:r>
        </a:p>
      </cdr:txBody>
    </cdr:sp>
  </cdr:relSizeAnchor>
  <cdr:relSizeAnchor xmlns:cdr="http://schemas.openxmlformats.org/drawingml/2006/chartDrawing">
    <cdr:from>
      <cdr:x>0.26263</cdr:x>
      <cdr:y>0.2205</cdr:y>
    </cdr:from>
    <cdr:to>
      <cdr:x>0.3346</cdr:x>
      <cdr:y>0.26886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5927" y="1340556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2050</a:t>
          </a:r>
        </a:p>
      </cdr:txBody>
    </cdr:sp>
  </cdr:relSizeAnchor>
  <cdr:relSizeAnchor xmlns:cdr="http://schemas.openxmlformats.org/drawingml/2006/chartDrawing">
    <cdr:from>
      <cdr:x>0.26263</cdr:x>
      <cdr:y>0.10445</cdr:y>
    </cdr:from>
    <cdr:to>
      <cdr:x>0.3346</cdr:x>
      <cdr:y>0.1528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445927" y="635000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2100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0.26516</cdr:x>
      <cdr:y>0.40232</cdr:y>
    </cdr:from>
    <cdr:to>
      <cdr:x>0.33713</cdr:x>
      <cdr:y>0.45068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469480" y="2445921"/>
          <a:ext cx="670280" cy="29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0.26516</cdr:x>
      <cdr:y>0.30948</cdr:y>
    </cdr:from>
    <cdr:to>
      <cdr:x>0.33713</cdr:x>
      <cdr:y>0.35784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469480" y="1881478"/>
          <a:ext cx="670280" cy="29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800" b="1">
              <a:solidFill>
                <a:sysClr val="window" lastClr="FFFFFF"/>
              </a:solidFill>
            </a:rPr>
            <a:t>2025</a:t>
          </a:r>
        </a:p>
      </cdr:txBody>
    </cdr:sp>
  </cdr:relSizeAnchor>
  <cdr:relSizeAnchor xmlns:cdr="http://schemas.openxmlformats.org/drawingml/2006/chartDrawing">
    <cdr:from>
      <cdr:x>0.26263</cdr:x>
      <cdr:y>0.2205</cdr:y>
    </cdr:from>
    <cdr:to>
      <cdr:x>0.3346</cdr:x>
      <cdr:y>0.26886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5927" y="1340556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2050</a:t>
          </a:r>
        </a:p>
      </cdr:txBody>
    </cdr:sp>
  </cdr:relSizeAnchor>
  <cdr:relSizeAnchor xmlns:cdr="http://schemas.openxmlformats.org/drawingml/2006/chartDrawing">
    <cdr:from>
      <cdr:x>0.26263</cdr:x>
      <cdr:y>0.10445</cdr:y>
    </cdr:from>
    <cdr:to>
      <cdr:x>0.3346</cdr:x>
      <cdr:y>0.1528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445927" y="635000"/>
          <a:ext cx="670278" cy="29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>
              <a:solidFill>
                <a:schemeClr val="bg1"/>
              </a:solidFill>
            </a:rPr>
            <a:t>2100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4"/>
  <sheetViews>
    <sheetView topLeftCell="J41" workbookViewId="0">
      <selection activeCell="J74" sqref="J74"/>
    </sheetView>
  </sheetViews>
  <sheetFormatPr baseColWidth="10" defaultRowHeight="15"/>
  <cols>
    <col min="1" max="1" width="35.42578125" style="6" customWidth="1"/>
    <col min="2" max="9" width="17.85546875" style="6" customWidth="1"/>
    <col min="10" max="10" width="11.42578125" style="6"/>
    <col min="11" max="11" width="32.28515625" style="6" customWidth="1"/>
    <col min="12" max="16384" width="11.42578125" style="6"/>
  </cols>
  <sheetData>
    <row r="1" spans="1:9" ht="18.75">
      <c r="A1" s="10" t="s">
        <v>0</v>
      </c>
      <c r="B1" s="9"/>
    </row>
    <row r="3" spans="1:9">
      <c r="G3" s="8"/>
    </row>
    <row r="4" spans="1:9">
      <c r="A4" s="6" t="s">
        <v>1</v>
      </c>
    </row>
    <row r="5" spans="1:9" ht="75">
      <c r="A5" s="1" t="s">
        <v>2</v>
      </c>
      <c r="B5" s="1" t="s">
        <v>3</v>
      </c>
      <c r="C5" s="1" t="s">
        <v>5</v>
      </c>
      <c r="D5" s="1" t="s">
        <v>7</v>
      </c>
      <c r="E5" s="1" t="s">
        <v>9</v>
      </c>
      <c r="F5" s="1" t="s">
        <v>4</v>
      </c>
      <c r="G5" s="1" t="s">
        <v>6</v>
      </c>
      <c r="H5" s="1" t="s">
        <v>8</v>
      </c>
      <c r="I5" s="1" t="s">
        <v>10</v>
      </c>
    </row>
    <row r="6" spans="1:9">
      <c r="A6" s="6" t="s">
        <v>11</v>
      </c>
      <c r="B6" s="2">
        <v>8466800</v>
      </c>
      <c r="C6" s="2">
        <v>15806000</v>
      </c>
      <c r="D6" s="2">
        <v>37581000</v>
      </c>
      <c r="E6" s="2">
        <v>59275000</v>
      </c>
      <c r="F6" s="2">
        <v>4649900</v>
      </c>
      <c r="G6" s="2">
        <v>8667400</v>
      </c>
      <c r="H6" s="2">
        <v>21006000</v>
      </c>
      <c r="I6" s="2">
        <v>32245000</v>
      </c>
    </row>
    <row r="7" spans="1:9">
      <c r="A7" s="6" t="s">
        <v>12</v>
      </c>
      <c r="B7" s="2">
        <v>27479000</v>
      </c>
      <c r="C7" s="2">
        <v>43987000</v>
      </c>
      <c r="D7" s="2">
        <v>106390000</v>
      </c>
      <c r="E7" s="2">
        <v>476490000</v>
      </c>
      <c r="F7" s="2">
        <v>15137000</v>
      </c>
      <c r="G7" s="2">
        <v>24475000</v>
      </c>
      <c r="H7" s="2">
        <v>56761000</v>
      </c>
      <c r="I7" s="2">
        <v>260070000</v>
      </c>
    </row>
    <row r="8" spans="1:9">
      <c r="A8" s="6" t="s">
        <v>13</v>
      </c>
      <c r="B8" s="2">
        <v>40622000</v>
      </c>
      <c r="C8" s="2">
        <v>70439000</v>
      </c>
      <c r="D8" s="2">
        <v>143300000</v>
      </c>
      <c r="E8" s="2">
        <v>195740000</v>
      </c>
      <c r="F8" s="2">
        <v>22724000</v>
      </c>
      <c r="G8" s="2">
        <v>39244000</v>
      </c>
      <c r="H8" s="2">
        <v>79648000</v>
      </c>
      <c r="I8" s="2">
        <v>106540000</v>
      </c>
    </row>
    <row r="9" spans="1:9">
      <c r="A9" s="6" t="s">
        <v>14</v>
      </c>
      <c r="B9" s="2">
        <v>45336000</v>
      </c>
      <c r="C9" s="2">
        <v>71630000</v>
      </c>
      <c r="D9" s="2">
        <v>96426000</v>
      </c>
      <c r="E9" s="2">
        <v>136990000</v>
      </c>
      <c r="F9" s="2">
        <v>25942000</v>
      </c>
      <c r="G9" s="2">
        <v>39493000</v>
      </c>
      <c r="H9" s="2">
        <v>52371000</v>
      </c>
      <c r="I9" s="2">
        <v>72587000</v>
      </c>
    </row>
    <row r="10" spans="1:9">
      <c r="A10" s="6" t="s">
        <v>15</v>
      </c>
      <c r="B10" s="2">
        <v>94115000</v>
      </c>
      <c r="C10" s="2">
        <v>94970000</v>
      </c>
      <c r="D10" s="2">
        <v>122670000</v>
      </c>
      <c r="E10" s="2">
        <v>122450000</v>
      </c>
      <c r="F10" s="2">
        <v>54065000</v>
      </c>
      <c r="G10" s="2">
        <v>52628000</v>
      </c>
      <c r="H10" s="2">
        <v>66869000</v>
      </c>
      <c r="I10" s="2">
        <v>65277000</v>
      </c>
    </row>
    <row r="11" spans="1:9">
      <c r="A11" s="6" t="s">
        <v>16</v>
      </c>
      <c r="B11" s="2">
        <v>18426000</v>
      </c>
      <c r="C11" s="2">
        <v>24563000</v>
      </c>
      <c r="D11" s="2">
        <v>30747000</v>
      </c>
      <c r="E11" s="2">
        <v>25288000</v>
      </c>
      <c r="F11" s="2">
        <v>11264000</v>
      </c>
      <c r="G11" s="2">
        <v>14726000</v>
      </c>
      <c r="H11" s="2">
        <v>17865000</v>
      </c>
      <c r="I11" s="2">
        <v>14046000</v>
      </c>
    </row>
    <row r="12" spans="1:9">
      <c r="A12" s="6" t="s">
        <v>17</v>
      </c>
      <c r="B12" s="2">
        <v>262110000</v>
      </c>
      <c r="C12" s="2">
        <v>449130000</v>
      </c>
      <c r="D12" s="2">
        <v>838580000</v>
      </c>
      <c r="E12" s="2">
        <v>1025300000</v>
      </c>
      <c r="F12" s="2">
        <v>133270000</v>
      </c>
      <c r="G12" s="2">
        <v>241510000</v>
      </c>
      <c r="H12" s="2">
        <v>457430000</v>
      </c>
      <c r="I12" s="2">
        <v>544760000</v>
      </c>
    </row>
    <row r="13" spans="1:9">
      <c r="A13" s="6" t="s">
        <v>18</v>
      </c>
      <c r="B13" s="2">
        <v>8674500</v>
      </c>
      <c r="C13" s="2">
        <v>16387000</v>
      </c>
      <c r="D13" s="2">
        <v>50696000</v>
      </c>
      <c r="E13" s="2">
        <v>97368000</v>
      </c>
      <c r="F13" s="2">
        <v>4475700</v>
      </c>
      <c r="G13" s="2">
        <v>8480000</v>
      </c>
      <c r="H13" s="2">
        <v>25442000</v>
      </c>
      <c r="I13" s="2">
        <v>51757000</v>
      </c>
    </row>
    <row r="14" spans="1:9">
      <c r="A14" s="6" t="s">
        <v>19</v>
      </c>
      <c r="B14" s="2">
        <v>31555000</v>
      </c>
      <c r="C14" s="2">
        <v>41165000</v>
      </c>
      <c r="D14" s="2">
        <v>54743000</v>
      </c>
      <c r="E14" s="2">
        <v>57126000</v>
      </c>
      <c r="F14" s="2">
        <v>21186000</v>
      </c>
      <c r="G14" s="2">
        <v>26952000</v>
      </c>
      <c r="H14" s="2">
        <v>34474000</v>
      </c>
      <c r="I14" s="2">
        <v>32837000</v>
      </c>
    </row>
    <row r="15" spans="1:9">
      <c r="A15" s="7" t="s">
        <v>20</v>
      </c>
      <c r="B15" s="3">
        <v>536780000</v>
      </c>
      <c r="C15" s="3">
        <v>828080000</v>
      </c>
      <c r="D15" s="3">
        <v>1481100000</v>
      </c>
      <c r="E15" s="3">
        <v>2196000000</v>
      </c>
      <c r="F15" s="3">
        <v>292710000</v>
      </c>
      <c r="G15" s="3">
        <v>456180000</v>
      </c>
      <c r="H15" s="3">
        <v>811870000</v>
      </c>
      <c r="I15" s="3">
        <v>1180100000</v>
      </c>
    </row>
    <row r="17" spans="1:19">
      <c r="G17" s="8"/>
    </row>
    <row r="18" spans="1:19">
      <c r="A18" s="6" t="s">
        <v>1</v>
      </c>
    </row>
    <row r="19" spans="1:19" ht="105">
      <c r="A19" s="1" t="s">
        <v>21</v>
      </c>
      <c r="B19" s="1" t="s">
        <v>3</v>
      </c>
      <c r="C19" s="1" t="s">
        <v>5</v>
      </c>
      <c r="D19" s="1" t="s">
        <v>7</v>
      </c>
      <c r="E19" s="1" t="s">
        <v>9</v>
      </c>
      <c r="F19" s="1" t="s">
        <v>4</v>
      </c>
      <c r="G19" s="1" t="s">
        <v>6</v>
      </c>
      <c r="H19" s="1" t="s">
        <v>8</v>
      </c>
      <c r="I19" s="1" t="s">
        <v>10</v>
      </c>
      <c r="K19" s="1" t="s">
        <v>21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4</v>
      </c>
      <c r="Q19" s="1" t="s">
        <v>6</v>
      </c>
      <c r="R19" s="1" t="s">
        <v>8</v>
      </c>
      <c r="S19" s="1" t="s">
        <v>10</v>
      </c>
    </row>
    <row r="20" spans="1:19">
      <c r="A20" s="11"/>
      <c r="B20" s="11">
        <v>2010</v>
      </c>
      <c r="C20" s="11">
        <v>2025</v>
      </c>
      <c r="D20" s="11">
        <v>2050</v>
      </c>
      <c r="E20" s="11">
        <v>2100</v>
      </c>
      <c r="F20" s="11">
        <v>2010</v>
      </c>
      <c r="G20" s="11">
        <v>2025</v>
      </c>
      <c r="H20" s="11">
        <v>2050</v>
      </c>
      <c r="I20" s="11">
        <v>2100</v>
      </c>
      <c r="K20" s="11"/>
      <c r="L20" s="11">
        <v>2010</v>
      </c>
      <c r="M20" s="11">
        <v>2025</v>
      </c>
      <c r="N20" s="11">
        <v>2050</v>
      </c>
      <c r="O20" s="11">
        <v>2100</v>
      </c>
      <c r="P20" s="11"/>
      <c r="Q20" s="11"/>
      <c r="R20" s="11"/>
      <c r="S20" s="11"/>
    </row>
    <row r="21" spans="1:19">
      <c r="A21" s="6" t="s">
        <v>22</v>
      </c>
      <c r="B21" s="2">
        <v>35946000</v>
      </c>
      <c r="C21" s="2">
        <v>59793000</v>
      </c>
      <c r="D21" s="2">
        <v>143970000</v>
      </c>
      <c r="E21" s="2">
        <v>535760000</v>
      </c>
      <c r="F21" s="2">
        <v>19787000</v>
      </c>
      <c r="G21" s="2">
        <v>33142000</v>
      </c>
      <c r="H21" s="2">
        <v>77767000</v>
      </c>
      <c r="I21" s="2">
        <v>292320000</v>
      </c>
      <c r="K21" s="6" t="s">
        <v>22</v>
      </c>
      <c r="L21" s="12">
        <f>B21/B$28*100</f>
        <v>6.6965982339133356</v>
      </c>
      <c r="M21" s="12">
        <f t="shared" ref="M21:S28" si="0">C21/C$28*100</f>
        <v>7.2206791614336785</v>
      </c>
      <c r="N21" s="12">
        <f t="shared" si="0"/>
        <v>9.720478023090946</v>
      </c>
      <c r="O21" s="12">
        <f t="shared" si="0"/>
        <v>24.397085610200364</v>
      </c>
      <c r="P21" s="12">
        <f t="shared" si="0"/>
        <v>6.7599330395271773</v>
      </c>
      <c r="Q21" s="12">
        <f t="shared" si="0"/>
        <v>7.2651146477267741</v>
      </c>
      <c r="R21" s="12">
        <f t="shared" si="0"/>
        <v>9.5787502925345187</v>
      </c>
      <c r="S21" s="12">
        <f t="shared" si="0"/>
        <v>24.770782137107027</v>
      </c>
    </row>
    <row r="22" spans="1:19">
      <c r="A22" s="6" t="s">
        <v>23</v>
      </c>
      <c r="B22" s="2">
        <v>40622000</v>
      </c>
      <c r="C22" s="2">
        <v>70439000</v>
      </c>
      <c r="D22" s="2">
        <v>143300000</v>
      </c>
      <c r="E22" s="2">
        <v>195740000</v>
      </c>
      <c r="F22" s="2">
        <v>22724000</v>
      </c>
      <c r="G22" s="2">
        <v>39244000</v>
      </c>
      <c r="H22" s="2">
        <v>79648000</v>
      </c>
      <c r="I22" s="2">
        <v>106540000</v>
      </c>
      <c r="K22" s="6" t="s">
        <v>23</v>
      </c>
      <c r="L22" s="12">
        <f t="shared" ref="L22:L28" si="1">B22/B$28*100</f>
        <v>7.5677186184284064</v>
      </c>
      <c r="M22" s="12">
        <f t="shared" si="0"/>
        <v>8.5063037387692013</v>
      </c>
      <c r="N22" s="12">
        <f t="shared" si="0"/>
        <v>9.6752413746539734</v>
      </c>
      <c r="O22" s="12">
        <f t="shared" si="0"/>
        <v>8.9134790528233161</v>
      </c>
      <c r="P22" s="12">
        <f t="shared" si="0"/>
        <v>7.763315226674866</v>
      </c>
      <c r="Q22" s="12">
        <f t="shared" si="0"/>
        <v>8.602744530667719</v>
      </c>
      <c r="R22" s="12">
        <f t="shared" si="0"/>
        <v>9.810437631640534</v>
      </c>
      <c r="S22" s="12">
        <f t="shared" si="0"/>
        <v>9.0280484704686046</v>
      </c>
    </row>
    <row r="23" spans="1:19">
      <c r="A23" s="6" t="s">
        <v>14</v>
      </c>
      <c r="B23" s="2">
        <v>45336000</v>
      </c>
      <c r="C23" s="2">
        <v>71630000</v>
      </c>
      <c r="D23" s="2">
        <v>96426000</v>
      </c>
      <c r="E23" s="2">
        <v>136990000</v>
      </c>
      <c r="F23" s="2">
        <v>25942000</v>
      </c>
      <c r="G23" s="2">
        <v>39493000</v>
      </c>
      <c r="H23" s="2">
        <v>52371000</v>
      </c>
      <c r="I23" s="2">
        <v>72587000</v>
      </c>
      <c r="K23" s="6" t="s">
        <v>14</v>
      </c>
      <c r="L23" s="12">
        <f t="shared" si="1"/>
        <v>8.4459182532881254</v>
      </c>
      <c r="M23" s="12">
        <f t="shared" si="0"/>
        <v>8.6501304221814319</v>
      </c>
      <c r="N23" s="12">
        <f t="shared" si="0"/>
        <v>6.5104314360947946</v>
      </c>
      <c r="O23" s="12">
        <f t="shared" si="0"/>
        <v>6.2381602914389802</v>
      </c>
      <c r="P23" s="12">
        <f t="shared" si="0"/>
        <v>8.8626968672064503</v>
      </c>
      <c r="Q23" s="12">
        <f t="shared" si="0"/>
        <v>8.6573282476215532</v>
      </c>
      <c r="R23" s="12">
        <f t="shared" si="0"/>
        <v>6.4506632835306155</v>
      </c>
      <c r="S23" s="12">
        <f t="shared" si="0"/>
        <v>6.1509194136090164</v>
      </c>
    </row>
    <row r="24" spans="1:19">
      <c r="A24" s="6" t="s">
        <v>15</v>
      </c>
      <c r="B24" s="2">
        <v>94115000</v>
      </c>
      <c r="C24" s="2">
        <v>94970000</v>
      </c>
      <c r="D24" s="2">
        <v>122670000</v>
      </c>
      <c r="E24" s="2">
        <v>122450000</v>
      </c>
      <c r="F24" s="2">
        <v>54065000</v>
      </c>
      <c r="G24" s="2">
        <v>52628000</v>
      </c>
      <c r="H24" s="2">
        <v>66869000</v>
      </c>
      <c r="I24" s="2">
        <v>65277000</v>
      </c>
      <c r="K24" s="6" t="s">
        <v>15</v>
      </c>
      <c r="L24" s="12">
        <f t="shared" si="1"/>
        <v>17.533253847013675</v>
      </c>
      <c r="M24" s="12">
        <f t="shared" si="0"/>
        <v>11.468698676456381</v>
      </c>
      <c r="N24" s="12">
        <f t="shared" si="0"/>
        <v>8.2823577071095809</v>
      </c>
      <c r="O24" s="12">
        <f t="shared" si="0"/>
        <v>5.5760473588342441</v>
      </c>
      <c r="P24" s="12">
        <f t="shared" si="0"/>
        <v>18.470499812100712</v>
      </c>
      <c r="Q24" s="12">
        <f t="shared" si="0"/>
        <v>11.536674119864966</v>
      </c>
      <c r="R24" s="12">
        <f t="shared" si="0"/>
        <v>8.2364171603828193</v>
      </c>
      <c r="S24" s="12">
        <f t="shared" si="0"/>
        <v>5.5314803830183878</v>
      </c>
    </row>
    <row r="25" spans="1:19">
      <c r="A25" s="6" t="s">
        <v>16</v>
      </c>
      <c r="B25" s="2">
        <v>45447000</v>
      </c>
      <c r="C25" s="2">
        <v>58419000</v>
      </c>
      <c r="D25" s="2">
        <v>71147000</v>
      </c>
      <c r="E25" s="2">
        <v>59915000</v>
      </c>
      <c r="F25" s="2">
        <v>29679000</v>
      </c>
      <c r="G25" s="2">
        <v>37239000</v>
      </c>
      <c r="H25" s="2">
        <v>43692000</v>
      </c>
      <c r="I25" s="2">
        <v>34269000</v>
      </c>
      <c r="K25" s="6" t="s">
        <v>16</v>
      </c>
      <c r="L25" s="12">
        <f t="shared" si="1"/>
        <v>8.4665971161369651</v>
      </c>
      <c r="M25" s="12">
        <f t="shared" si="0"/>
        <v>7.0547531639455121</v>
      </c>
      <c r="N25" s="12">
        <f t="shared" si="0"/>
        <v>4.8036594423063939</v>
      </c>
      <c r="O25" s="12">
        <f t="shared" si="0"/>
        <v>2.7283697632058286</v>
      </c>
      <c r="P25" s="12">
        <f t="shared" si="0"/>
        <v>10.139387106692631</v>
      </c>
      <c r="Q25" s="12">
        <f t="shared" si="0"/>
        <v>8.1632250427462854</v>
      </c>
      <c r="R25" s="12">
        <f t="shared" si="0"/>
        <v>5.3816497715151446</v>
      </c>
      <c r="S25" s="12">
        <f t="shared" si="0"/>
        <v>2.9039064486060506</v>
      </c>
    </row>
    <row r="26" spans="1:19">
      <c r="A26" s="6" t="s">
        <v>17</v>
      </c>
      <c r="B26" s="2">
        <v>266640000</v>
      </c>
      <c r="C26" s="2">
        <v>456440000</v>
      </c>
      <c r="D26" s="2">
        <v>852920000</v>
      </c>
      <c r="E26" s="2">
        <v>1047800000</v>
      </c>
      <c r="F26" s="2">
        <v>136040000</v>
      </c>
      <c r="G26" s="2">
        <v>245950000</v>
      </c>
      <c r="H26" s="2">
        <v>466080000</v>
      </c>
      <c r="I26" s="2">
        <v>557380000</v>
      </c>
      <c r="K26" s="6" t="s">
        <v>17</v>
      </c>
      <c r="L26" s="12">
        <f t="shared" si="1"/>
        <v>49.673981892022802</v>
      </c>
      <c r="M26" s="12">
        <f t="shared" si="0"/>
        <v>55.120278233987051</v>
      </c>
      <c r="N26" s="12">
        <f t="shared" si="0"/>
        <v>57.586928634123289</v>
      </c>
      <c r="O26" s="12">
        <f t="shared" si="0"/>
        <v>47.714025500910743</v>
      </c>
      <c r="P26" s="12">
        <f t="shared" si="0"/>
        <v>46.47603430016057</v>
      </c>
      <c r="Q26" s="12">
        <f t="shared" si="0"/>
        <v>53.915121224078213</v>
      </c>
      <c r="R26" s="12">
        <f t="shared" si="0"/>
        <v>57.408205747225537</v>
      </c>
      <c r="S26" s="12">
        <f t="shared" si="0"/>
        <v>47.231590543174306</v>
      </c>
    </row>
    <row r="27" spans="1:19">
      <c r="A27" s="6" t="s">
        <v>18</v>
      </c>
      <c r="B27" s="2">
        <v>8674500</v>
      </c>
      <c r="C27" s="2">
        <v>16387000</v>
      </c>
      <c r="D27" s="2">
        <v>50696000</v>
      </c>
      <c r="E27" s="2">
        <v>97368000</v>
      </c>
      <c r="F27" s="2">
        <v>4475700</v>
      </c>
      <c r="G27" s="2">
        <v>8480000</v>
      </c>
      <c r="H27" s="2">
        <v>25442000</v>
      </c>
      <c r="I27" s="2">
        <v>51757000</v>
      </c>
      <c r="K27" s="6" t="s">
        <v>18</v>
      </c>
      <c r="L27" s="12">
        <f t="shared" si="1"/>
        <v>1.616025187227542</v>
      </c>
      <c r="M27" s="12">
        <f t="shared" si="0"/>
        <v>1.9789150806685345</v>
      </c>
      <c r="N27" s="12">
        <f t="shared" si="0"/>
        <v>3.4228613868071029</v>
      </c>
      <c r="O27" s="12">
        <f t="shared" si="0"/>
        <v>4.4338797814207656</v>
      </c>
      <c r="P27" s="12">
        <f t="shared" si="0"/>
        <v>1.529056062314236</v>
      </c>
      <c r="Q27" s="12">
        <f t="shared" si="0"/>
        <v>1.858915340435793</v>
      </c>
      <c r="R27" s="12">
        <f t="shared" si="0"/>
        <v>3.1337529407417444</v>
      </c>
      <c r="S27" s="12">
        <f t="shared" si="0"/>
        <v>4.3858147614608933</v>
      </c>
    </row>
    <row r="28" spans="1:19">
      <c r="A28" s="7" t="s">
        <v>20</v>
      </c>
      <c r="B28" s="3">
        <v>536780000</v>
      </c>
      <c r="C28" s="3">
        <v>828080000</v>
      </c>
      <c r="D28" s="3">
        <v>1481100000</v>
      </c>
      <c r="E28" s="3">
        <v>2196000000</v>
      </c>
      <c r="F28" s="3">
        <v>292710000</v>
      </c>
      <c r="G28" s="3">
        <v>456180000</v>
      </c>
      <c r="H28" s="3">
        <v>811870000</v>
      </c>
      <c r="I28" s="3">
        <v>1180100000</v>
      </c>
      <c r="K28" s="7" t="s">
        <v>20</v>
      </c>
      <c r="L28" s="13">
        <f t="shared" si="1"/>
        <v>100</v>
      </c>
      <c r="M28" s="13">
        <f t="shared" si="0"/>
        <v>100</v>
      </c>
      <c r="N28" s="13">
        <f t="shared" si="0"/>
        <v>100</v>
      </c>
      <c r="O28" s="13">
        <f t="shared" si="0"/>
        <v>100</v>
      </c>
      <c r="P28" s="13">
        <f t="shared" si="0"/>
        <v>100</v>
      </c>
      <c r="Q28" s="13">
        <f t="shared" si="0"/>
        <v>100</v>
      </c>
      <c r="R28" s="13">
        <f t="shared" si="0"/>
        <v>100</v>
      </c>
      <c r="S28" s="13">
        <f t="shared" si="0"/>
        <v>100</v>
      </c>
    </row>
    <row r="30" spans="1:19">
      <c r="G30" s="8"/>
    </row>
    <row r="31" spans="1:19">
      <c r="A31" s="6" t="s">
        <v>1</v>
      </c>
    </row>
    <row r="32" spans="1:19" ht="105">
      <c r="A32" s="1" t="s">
        <v>21</v>
      </c>
      <c r="B32" s="1" t="s">
        <v>3</v>
      </c>
      <c r="C32" s="1" t="s">
        <v>5</v>
      </c>
      <c r="D32" s="1" t="s">
        <v>7</v>
      </c>
      <c r="E32" s="1" t="s">
        <v>9</v>
      </c>
      <c r="F32" s="1" t="s">
        <v>4</v>
      </c>
      <c r="G32" s="1" t="s">
        <v>6</v>
      </c>
      <c r="H32" s="1" t="s">
        <v>8</v>
      </c>
      <c r="I32" s="1" t="s">
        <v>10</v>
      </c>
      <c r="K32" s="1" t="s">
        <v>21</v>
      </c>
      <c r="L32" s="1" t="s">
        <v>3</v>
      </c>
      <c r="M32" s="1" t="s">
        <v>5</v>
      </c>
      <c r="N32" s="1" t="s">
        <v>7</v>
      </c>
      <c r="O32" s="1" t="s">
        <v>9</v>
      </c>
      <c r="P32" s="1" t="s">
        <v>4</v>
      </c>
      <c r="Q32" s="1" t="s">
        <v>6</v>
      </c>
      <c r="R32" s="1" t="s">
        <v>8</v>
      </c>
      <c r="S32" s="1" t="s">
        <v>10</v>
      </c>
    </row>
    <row r="33" spans="1:19">
      <c r="A33" s="11"/>
      <c r="B33" s="11">
        <v>2010</v>
      </c>
      <c r="C33" s="11">
        <v>2025</v>
      </c>
      <c r="D33" s="11">
        <v>2050</v>
      </c>
      <c r="E33" s="11">
        <v>2100</v>
      </c>
      <c r="F33" s="11">
        <v>2010</v>
      </c>
      <c r="G33" s="11">
        <v>2025</v>
      </c>
      <c r="H33" s="11">
        <v>2050</v>
      </c>
      <c r="I33" s="11">
        <v>2100</v>
      </c>
      <c r="K33" s="11"/>
      <c r="L33" s="11">
        <v>2010</v>
      </c>
      <c r="M33" s="11">
        <v>2025</v>
      </c>
      <c r="N33" s="11">
        <v>2050</v>
      </c>
      <c r="O33" s="11">
        <v>2100</v>
      </c>
      <c r="P33" s="11">
        <v>2010</v>
      </c>
      <c r="Q33" s="11">
        <v>2025</v>
      </c>
      <c r="R33" s="11">
        <v>2050</v>
      </c>
      <c r="S33" s="11">
        <v>2100</v>
      </c>
    </row>
    <row r="34" spans="1:19">
      <c r="A34" s="6" t="s">
        <v>11</v>
      </c>
      <c r="B34" s="2">
        <v>8466800</v>
      </c>
      <c r="C34" s="2">
        <v>15806000</v>
      </c>
      <c r="D34" s="2">
        <v>37581000</v>
      </c>
      <c r="E34" s="2">
        <v>59275000</v>
      </c>
      <c r="F34" s="2">
        <v>4649900</v>
      </c>
      <c r="G34" s="2">
        <v>8667400</v>
      </c>
      <c r="H34" s="2">
        <v>21006000</v>
      </c>
      <c r="I34" s="2">
        <v>32245000</v>
      </c>
      <c r="K34" s="6" t="s">
        <v>11</v>
      </c>
      <c r="L34" s="12">
        <f t="shared" ref="L34:S41" si="2">B34/B$42*100</f>
        <v>1.5773314952121913</v>
      </c>
      <c r="M34" s="12">
        <f t="shared" si="2"/>
        <v>1.9087527775094193</v>
      </c>
      <c r="N34" s="12">
        <f t="shared" si="2"/>
        <v>2.5373708729997975</v>
      </c>
      <c r="O34" s="12">
        <f t="shared" si="2"/>
        <v>2.6992258652094718</v>
      </c>
      <c r="P34" s="12">
        <f t="shared" si="2"/>
        <v>1.5885688907109423</v>
      </c>
      <c r="Q34" s="12">
        <f t="shared" si="2"/>
        <v>1.8999956157657065</v>
      </c>
      <c r="R34" s="12">
        <f t="shared" si="2"/>
        <v>2.5873600453274541</v>
      </c>
      <c r="S34" s="12">
        <f t="shared" si="2"/>
        <v>2.7323955596983307</v>
      </c>
    </row>
    <row r="35" spans="1:19">
      <c r="A35" s="6" t="s">
        <v>12</v>
      </c>
      <c r="B35" s="2">
        <v>27479000</v>
      </c>
      <c r="C35" s="2">
        <v>43987000</v>
      </c>
      <c r="D35" s="2">
        <v>106390000</v>
      </c>
      <c r="E35" s="2">
        <v>476490000</v>
      </c>
      <c r="F35" s="2">
        <v>15137000</v>
      </c>
      <c r="G35" s="2">
        <v>24475000</v>
      </c>
      <c r="H35" s="2">
        <v>56761000</v>
      </c>
      <c r="I35" s="2">
        <v>260070000</v>
      </c>
      <c r="K35" s="6" t="s">
        <v>12</v>
      </c>
      <c r="L35" s="12">
        <f t="shared" si="2"/>
        <v>5.119229479488804</v>
      </c>
      <c r="M35" s="12">
        <f t="shared" si="2"/>
        <v>5.3119263839242583</v>
      </c>
      <c r="N35" s="12">
        <f t="shared" si="2"/>
        <v>7.1831746674768757</v>
      </c>
      <c r="O35" s="12">
        <f t="shared" si="2"/>
        <v>21.698087431693988</v>
      </c>
      <c r="P35" s="12">
        <f t="shared" si="2"/>
        <v>5.1713299853096926</v>
      </c>
      <c r="Q35" s="12">
        <f t="shared" si="2"/>
        <v>5.3652067166469379</v>
      </c>
      <c r="R35" s="12">
        <f t="shared" si="2"/>
        <v>6.9913902472070646</v>
      </c>
      <c r="S35" s="12">
        <f t="shared" si="2"/>
        <v>22.037962884501315</v>
      </c>
    </row>
    <row r="36" spans="1:19">
      <c r="A36" s="6" t="s">
        <v>23</v>
      </c>
      <c r="B36" s="2">
        <v>40622000</v>
      </c>
      <c r="C36" s="2">
        <v>70439000</v>
      </c>
      <c r="D36" s="2">
        <v>143300000</v>
      </c>
      <c r="E36" s="2">
        <v>195740000</v>
      </c>
      <c r="F36" s="2">
        <v>22724000</v>
      </c>
      <c r="G36" s="2">
        <v>39244000</v>
      </c>
      <c r="H36" s="2">
        <v>79648000</v>
      </c>
      <c r="I36" s="2">
        <v>106540000</v>
      </c>
      <c r="K36" s="6" t="s">
        <v>23</v>
      </c>
      <c r="L36" s="12">
        <f t="shared" si="2"/>
        <v>7.5677186184284064</v>
      </c>
      <c r="M36" s="12">
        <f t="shared" si="2"/>
        <v>8.5063037387692013</v>
      </c>
      <c r="N36" s="12">
        <f t="shared" si="2"/>
        <v>9.6752413746539734</v>
      </c>
      <c r="O36" s="12">
        <f t="shared" si="2"/>
        <v>8.9134790528233161</v>
      </c>
      <c r="P36" s="12">
        <f t="shared" si="2"/>
        <v>7.763315226674866</v>
      </c>
      <c r="Q36" s="12">
        <f t="shared" si="2"/>
        <v>8.602744530667719</v>
      </c>
      <c r="R36" s="12">
        <f t="shared" si="2"/>
        <v>9.810437631640534</v>
      </c>
      <c r="S36" s="12">
        <f t="shared" si="2"/>
        <v>9.0280484704686046</v>
      </c>
    </row>
    <row r="37" spans="1:19">
      <c r="A37" s="6" t="s">
        <v>14</v>
      </c>
      <c r="B37" s="2">
        <v>45336000</v>
      </c>
      <c r="C37" s="2">
        <v>71630000</v>
      </c>
      <c r="D37" s="2">
        <v>96426000</v>
      </c>
      <c r="E37" s="2">
        <v>136990000</v>
      </c>
      <c r="F37" s="2">
        <v>25942000</v>
      </c>
      <c r="G37" s="2">
        <v>39493000</v>
      </c>
      <c r="H37" s="2">
        <v>52371000</v>
      </c>
      <c r="I37" s="2">
        <v>72587000</v>
      </c>
      <c r="K37" s="6" t="s">
        <v>14</v>
      </c>
      <c r="L37" s="12">
        <f t="shared" si="2"/>
        <v>8.4459182532881254</v>
      </c>
      <c r="M37" s="12">
        <f t="shared" si="2"/>
        <v>8.6501304221814319</v>
      </c>
      <c r="N37" s="12">
        <f t="shared" si="2"/>
        <v>6.5104314360947946</v>
      </c>
      <c r="O37" s="12">
        <f t="shared" si="2"/>
        <v>6.2381602914389802</v>
      </c>
      <c r="P37" s="12">
        <f t="shared" si="2"/>
        <v>8.8626968672064503</v>
      </c>
      <c r="Q37" s="12">
        <f t="shared" si="2"/>
        <v>8.6573282476215532</v>
      </c>
      <c r="R37" s="12">
        <f t="shared" si="2"/>
        <v>6.4506632835306155</v>
      </c>
      <c r="S37" s="12">
        <f t="shared" si="2"/>
        <v>6.1509194136090164</v>
      </c>
    </row>
    <row r="38" spans="1:19">
      <c r="A38" s="6" t="s">
        <v>15</v>
      </c>
      <c r="B38" s="2">
        <v>94115000</v>
      </c>
      <c r="C38" s="2">
        <v>94970000</v>
      </c>
      <c r="D38" s="2">
        <v>122670000</v>
      </c>
      <c r="E38" s="2">
        <v>122450000</v>
      </c>
      <c r="F38" s="2">
        <v>54065000</v>
      </c>
      <c r="G38" s="2">
        <v>52628000</v>
      </c>
      <c r="H38" s="2">
        <v>66869000</v>
      </c>
      <c r="I38" s="2">
        <v>65277000</v>
      </c>
      <c r="K38" s="6" t="s">
        <v>15</v>
      </c>
      <c r="L38" s="12">
        <f t="shared" si="2"/>
        <v>17.533253847013675</v>
      </c>
      <c r="M38" s="12">
        <f t="shared" si="2"/>
        <v>11.468698676456381</v>
      </c>
      <c r="N38" s="12">
        <f t="shared" si="2"/>
        <v>8.2823577071095809</v>
      </c>
      <c r="O38" s="12">
        <f t="shared" si="2"/>
        <v>5.5760473588342441</v>
      </c>
      <c r="P38" s="12">
        <f t="shared" si="2"/>
        <v>18.470499812100712</v>
      </c>
      <c r="Q38" s="12">
        <f t="shared" si="2"/>
        <v>11.536674119864966</v>
      </c>
      <c r="R38" s="12">
        <f t="shared" si="2"/>
        <v>8.2364171603828193</v>
      </c>
      <c r="S38" s="12">
        <f t="shared" si="2"/>
        <v>5.5314803830183878</v>
      </c>
    </row>
    <row r="39" spans="1:19">
      <c r="A39" s="6" t="s">
        <v>16</v>
      </c>
      <c r="B39" s="2">
        <v>45447000</v>
      </c>
      <c r="C39" s="2">
        <v>58419000</v>
      </c>
      <c r="D39" s="2">
        <v>71147000</v>
      </c>
      <c r="E39" s="2">
        <v>59915000</v>
      </c>
      <c r="F39" s="2">
        <v>29679000</v>
      </c>
      <c r="G39" s="2">
        <v>37239000</v>
      </c>
      <c r="H39" s="2">
        <v>43692000</v>
      </c>
      <c r="I39" s="2">
        <v>34269000</v>
      </c>
      <c r="K39" s="6" t="s">
        <v>16</v>
      </c>
      <c r="L39" s="12">
        <f t="shared" si="2"/>
        <v>8.4665971161369651</v>
      </c>
      <c r="M39" s="12">
        <f t="shared" si="2"/>
        <v>7.0547531639455121</v>
      </c>
      <c r="N39" s="12">
        <f t="shared" si="2"/>
        <v>4.8036594423063939</v>
      </c>
      <c r="O39" s="12">
        <f t="shared" si="2"/>
        <v>2.7283697632058286</v>
      </c>
      <c r="P39" s="12">
        <f t="shared" si="2"/>
        <v>10.139387106692631</v>
      </c>
      <c r="Q39" s="12">
        <f t="shared" si="2"/>
        <v>8.1632250427462854</v>
      </c>
      <c r="R39" s="12">
        <f t="shared" si="2"/>
        <v>5.3816497715151446</v>
      </c>
      <c r="S39" s="12">
        <f t="shared" si="2"/>
        <v>2.9039064486060506</v>
      </c>
    </row>
    <row r="40" spans="1:19">
      <c r="A40" s="6" t="s">
        <v>17</v>
      </c>
      <c r="B40" s="2">
        <v>266640000</v>
      </c>
      <c r="C40" s="2">
        <v>456440000</v>
      </c>
      <c r="D40" s="2">
        <v>852920000</v>
      </c>
      <c r="E40" s="2">
        <v>1047800000</v>
      </c>
      <c r="F40" s="2">
        <v>136040000</v>
      </c>
      <c r="G40" s="2">
        <v>245950000</v>
      </c>
      <c r="H40" s="2">
        <v>466080000</v>
      </c>
      <c r="I40" s="2">
        <v>557380000</v>
      </c>
      <c r="K40" s="6" t="s">
        <v>17</v>
      </c>
      <c r="L40" s="12">
        <f t="shared" si="2"/>
        <v>49.673981892022802</v>
      </c>
      <c r="M40" s="12">
        <f t="shared" si="2"/>
        <v>55.120278233987051</v>
      </c>
      <c r="N40" s="12">
        <f t="shared" si="2"/>
        <v>57.586928634123289</v>
      </c>
      <c r="O40" s="12">
        <f t="shared" si="2"/>
        <v>47.714025500910743</v>
      </c>
      <c r="P40" s="12">
        <f t="shared" si="2"/>
        <v>46.47603430016057</v>
      </c>
      <c r="Q40" s="12">
        <f t="shared" si="2"/>
        <v>53.915121224078213</v>
      </c>
      <c r="R40" s="12">
        <f t="shared" si="2"/>
        <v>57.408205747225537</v>
      </c>
      <c r="S40" s="12">
        <f t="shared" si="2"/>
        <v>47.231590543174306</v>
      </c>
    </row>
    <row r="41" spans="1:19">
      <c r="A41" s="6" t="s">
        <v>18</v>
      </c>
      <c r="B41" s="2">
        <v>8674500</v>
      </c>
      <c r="C41" s="2">
        <v>16387000</v>
      </c>
      <c r="D41" s="2">
        <v>50696000</v>
      </c>
      <c r="E41" s="2">
        <v>97368000</v>
      </c>
      <c r="F41" s="2">
        <v>4475700</v>
      </c>
      <c r="G41" s="2">
        <v>8480000</v>
      </c>
      <c r="H41" s="2">
        <v>25442000</v>
      </c>
      <c r="I41" s="2">
        <v>51757000</v>
      </c>
      <c r="K41" s="6" t="s">
        <v>18</v>
      </c>
      <c r="L41" s="12">
        <f t="shared" si="2"/>
        <v>1.616025187227542</v>
      </c>
      <c r="M41" s="12">
        <f t="shared" si="2"/>
        <v>1.9789150806685345</v>
      </c>
      <c r="N41" s="12">
        <f t="shared" si="2"/>
        <v>3.4228613868071029</v>
      </c>
      <c r="O41" s="12">
        <f t="shared" si="2"/>
        <v>4.4338797814207656</v>
      </c>
      <c r="P41" s="12">
        <f t="shared" si="2"/>
        <v>1.529056062314236</v>
      </c>
      <c r="Q41" s="12">
        <f t="shared" si="2"/>
        <v>1.858915340435793</v>
      </c>
      <c r="R41" s="12">
        <f t="shared" si="2"/>
        <v>3.1337529407417444</v>
      </c>
      <c r="S41" s="12">
        <f t="shared" si="2"/>
        <v>4.3858147614608933</v>
      </c>
    </row>
    <row r="42" spans="1:19">
      <c r="A42" s="7" t="s">
        <v>20</v>
      </c>
      <c r="B42" s="3">
        <v>536780000</v>
      </c>
      <c r="C42" s="3">
        <v>828080000</v>
      </c>
      <c r="D42" s="3">
        <v>1481100000</v>
      </c>
      <c r="E42" s="3">
        <v>2196000000</v>
      </c>
      <c r="F42" s="3">
        <v>292710000</v>
      </c>
      <c r="G42" s="3">
        <v>456180000</v>
      </c>
      <c r="H42" s="3">
        <v>811870000</v>
      </c>
      <c r="I42" s="3">
        <v>1180100000</v>
      </c>
      <c r="K42" s="7" t="s">
        <v>20</v>
      </c>
      <c r="L42" s="13">
        <f t="shared" ref="L42" si="3">B42/B$28*100</f>
        <v>100</v>
      </c>
      <c r="M42" s="13">
        <f t="shared" ref="M42" si="4">C42/C$28*100</f>
        <v>100</v>
      </c>
      <c r="N42" s="13">
        <f t="shared" ref="N42" si="5">D42/D$28*100</f>
        <v>100</v>
      </c>
      <c r="O42" s="13">
        <f t="shared" ref="O42" si="6">E42/E$28*100</f>
        <v>100</v>
      </c>
      <c r="P42" s="13">
        <f t="shared" ref="P42" si="7">F42/F$28*100</f>
        <v>100</v>
      </c>
      <c r="Q42" s="13">
        <f t="shared" ref="Q42" si="8">G42/G$28*100</f>
        <v>100</v>
      </c>
      <c r="R42" s="13">
        <f t="shared" ref="R42" si="9">H42/H$28*100</f>
        <v>100</v>
      </c>
      <c r="S42" s="13">
        <f t="shared" ref="S42" si="10">I42/I$28*100</f>
        <v>100</v>
      </c>
    </row>
    <row r="44" spans="1:19">
      <c r="D44" s="8"/>
    </row>
    <row r="45" spans="1:19">
      <c r="B45" s="6" t="s">
        <v>1</v>
      </c>
    </row>
    <row r="46" spans="1:19" ht="105">
      <c r="A46" s="1" t="s">
        <v>24</v>
      </c>
      <c r="B46" s="1" t="s">
        <v>3</v>
      </c>
      <c r="C46" s="1" t="s">
        <v>5</v>
      </c>
      <c r="D46" s="1" t="s">
        <v>7</v>
      </c>
      <c r="E46" s="1" t="s">
        <v>9</v>
      </c>
      <c r="F46" s="1" t="s">
        <v>4</v>
      </c>
      <c r="G46" s="1" t="s">
        <v>6</v>
      </c>
      <c r="H46" s="1" t="s">
        <v>8</v>
      </c>
      <c r="I46" s="1" t="s">
        <v>10</v>
      </c>
      <c r="K46" s="1" t="s">
        <v>24</v>
      </c>
      <c r="L46" s="1" t="s">
        <v>3</v>
      </c>
      <c r="M46" s="1" t="s">
        <v>5</v>
      </c>
      <c r="N46" s="1" t="s">
        <v>7</v>
      </c>
      <c r="O46" s="1" t="s">
        <v>9</v>
      </c>
      <c r="P46" s="1" t="s">
        <v>4</v>
      </c>
      <c r="Q46" s="1" t="s">
        <v>6</v>
      </c>
      <c r="R46" s="1" t="s">
        <v>8</v>
      </c>
      <c r="S46" s="1" t="s">
        <v>10</v>
      </c>
    </row>
    <row r="47" spans="1:19">
      <c r="A47" s="11"/>
      <c r="B47" s="11">
        <v>2010</v>
      </c>
      <c r="C47" s="11">
        <v>2025</v>
      </c>
      <c r="D47" s="11">
        <v>2050</v>
      </c>
      <c r="E47" s="11">
        <v>2100</v>
      </c>
      <c r="F47" s="11">
        <v>2010</v>
      </c>
      <c r="G47" s="11">
        <v>2025</v>
      </c>
      <c r="H47" s="11">
        <v>2050</v>
      </c>
      <c r="I47" s="11">
        <v>2100</v>
      </c>
      <c r="K47" s="11"/>
      <c r="L47" s="11">
        <v>2010</v>
      </c>
      <c r="M47" s="11">
        <v>2025</v>
      </c>
      <c r="N47" s="11">
        <v>2050</v>
      </c>
      <c r="O47" s="11">
        <v>2100</v>
      </c>
      <c r="P47" s="11">
        <v>2010</v>
      </c>
      <c r="Q47" s="11">
        <v>2025</v>
      </c>
      <c r="R47" s="11">
        <v>2050</v>
      </c>
      <c r="S47" s="11">
        <v>2100</v>
      </c>
    </row>
    <row r="48" spans="1:19">
      <c r="A48" s="6" t="s">
        <v>25</v>
      </c>
      <c r="B48" s="2">
        <v>28833000</v>
      </c>
      <c r="C48" s="2">
        <v>45749000</v>
      </c>
      <c r="D48" s="2">
        <v>117580000</v>
      </c>
      <c r="E48" s="2">
        <v>386570000</v>
      </c>
      <c r="F48" s="2">
        <v>15856000</v>
      </c>
      <c r="G48" s="2">
        <v>25298000</v>
      </c>
      <c r="H48" s="2">
        <v>64287000</v>
      </c>
      <c r="I48" s="2">
        <v>211350000</v>
      </c>
      <c r="K48" s="6" t="s">
        <v>25</v>
      </c>
      <c r="L48" s="12">
        <f>B48/B$51*100</f>
        <v>5.3732761833768166</v>
      </c>
      <c r="M48" s="12">
        <f t="shared" ref="M48:S51" si="11">C48/C$51*100</f>
        <v>5.5267099954094085</v>
      </c>
      <c r="N48" s="12">
        <f t="shared" si="11"/>
        <v>7.9408387924630244</v>
      </c>
      <c r="O48" s="12">
        <f t="shared" si="11"/>
        <v>17.607378729218855</v>
      </c>
      <c r="P48" s="12">
        <f t="shared" si="11"/>
        <v>5.4190020505809979</v>
      </c>
      <c r="Q48" s="12">
        <f t="shared" si="11"/>
        <v>5.5478070175438603</v>
      </c>
      <c r="R48" s="12">
        <f t="shared" si="11"/>
        <v>7.9209226106134718</v>
      </c>
      <c r="S48" s="12">
        <f t="shared" si="11"/>
        <v>17.914053229360906</v>
      </c>
    </row>
    <row r="49" spans="1:19">
      <c r="A49" s="6" t="s">
        <v>26</v>
      </c>
      <c r="B49" s="2">
        <v>316350000</v>
      </c>
      <c r="C49" s="2">
        <v>540770000</v>
      </c>
      <c r="D49" s="2">
        <v>1041300000</v>
      </c>
      <c r="E49" s="2">
        <v>1450900000</v>
      </c>
      <c r="F49" s="2">
        <v>166560000</v>
      </c>
      <c r="G49" s="2">
        <v>296260000</v>
      </c>
      <c r="H49" s="2">
        <v>572400000</v>
      </c>
      <c r="I49" s="2">
        <v>778040000</v>
      </c>
      <c r="K49" s="6" t="s">
        <v>26</v>
      </c>
      <c r="L49" s="12">
        <f t="shared" ref="L49:L51" si="12">B49/B$51*100</f>
        <v>58.954528512858737</v>
      </c>
      <c r="M49" s="12">
        <f t="shared" si="11"/>
        <v>65.327744086593057</v>
      </c>
      <c r="N49" s="12">
        <f t="shared" si="11"/>
        <v>70.324846356453037</v>
      </c>
      <c r="O49" s="12">
        <f t="shared" si="11"/>
        <v>66.085174219995451</v>
      </c>
      <c r="P49" s="12">
        <f t="shared" si="11"/>
        <v>56.924128503075877</v>
      </c>
      <c r="Q49" s="12">
        <f t="shared" si="11"/>
        <v>64.969298245614041</v>
      </c>
      <c r="R49" s="12">
        <f t="shared" si="11"/>
        <v>70.526484395214453</v>
      </c>
      <c r="S49" s="12">
        <f t="shared" si="11"/>
        <v>65.946770639091369</v>
      </c>
    </row>
    <row r="50" spans="1:19">
      <c r="A50" s="6" t="s">
        <v>27</v>
      </c>
      <c r="B50" s="2">
        <v>191420000</v>
      </c>
      <c r="C50" s="2">
        <v>241260000</v>
      </c>
      <c r="D50" s="2">
        <v>321840000</v>
      </c>
      <c r="E50" s="2">
        <v>358010000</v>
      </c>
      <c r="F50" s="2">
        <v>110190000</v>
      </c>
      <c r="G50" s="2">
        <v>134440000</v>
      </c>
      <c r="H50" s="2">
        <v>174920000</v>
      </c>
      <c r="I50" s="2">
        <v>190450000</v>
      </c>
      <c r="K50" s="6" t="s">
        <v>27</v>
      </c>
      <c r="L50" s="12">
        <f t="shared" si="12"/>
        <v>35.672754379426017</v>
      </c>
      <c r="M50" s="12">
        <f t="shared" si="11"/>
        <v>29.145425112952715</v>
      </c>
      <c r="N50" s="12">
        <f t="shared" si="11"/>
        <v>21.735665563584792</v>
      </c>
      <c r="O50" s="12">
        <f t="shared" si="11"/>
        <v>16.306536096561146</v>
      </c>
      <c r="P50" s="12">
        <f t="shared" si="11"/>
        <v>37.658920027341082</v>
      </c>
      <c r="Q50" s="12">
        <f t="shared" si="11"/>
        <v>29.482456140350877</v>
      </c>
      <c r="R50" s="12">
        <f t="shared" si="11"/>
        <v>21.552223358509629</v>
      </c>
      <c r="S50" s="12">
        <f t="shared" si="11"/>
        <v>16.142566536701136</v>
      </c>
    </row>
    <row r="51" spans="1:19">
      <c r="A51" s="6" t="s">
        <v>20</v>
      </c>
      <c r="B51" s="2">
        <v>536600000</v>
      </c>
      <c r="C51" s="2">
        <v>827780000</v>
      </c>
      <c r="D51" s="2">
        <v>1480700000</v>
      </c>
      <c r="E51" s="2">
        <v>2195500000</v>
      </c>
      <c r="F51" s="2">
        <v>292600000</v>
      </c>
      <c r="G51" s="2">
        <v>456000000</v>
      </c>
      <c r="H51" s="2">
        <v>811610000</v>
      </c>
      <c r="I51" s="2">
        <v>1179800000</v>
      </c>
      <c r="K51" s="6" t="s">
        <v>20</v>
      </c>
      <c r="L51" s="12">
        <f t="shared" si="12"/>
        <v>100</v>
      </c>
      <c r="M51" s="12">
        <f t="shared" si="11"/>
        <v>100</v>
      </c>
      <c r="N51" s="12">
        <f t="shared" si="11"/>
        <v>100</v>
      </c>
      <c r="O51" s="12">
        <f t="shared" si="11"/>
        <v>100</v>
      </c>
      <c r="P51" s="12">
        <f t="shared" si="11"/>
        <v>100</v>
      </c>
      <c r="Q51" s="12">
        <f t="shared" si="11"/>
        <v>100</v>
      </c>
      <c r="R51" s="12">
        <f t="shared" si="11"/>
        <v>100</v>
      </c>
      <c r="S51" s="12">
        <f t="shared" si="11"/>
        <v>100</v>
      </c>
    </row>
    <row r="53" spans="1:19">
      <c r="G53" s="8" t="s">
        <v>28</v>
      </c>
    </row>
    <row r="54" spans="1:19">
      <c r="A54" s="6" t="s">
        <v>1</v>
      </c>
    </row>
    <row r="55" spans="1:19" ht="105">
      <c r="A55" s="1" t="s">
        <v>29</v>
      </c>
      <c r="B55" s="1" t="s">
        <v>3</v>
      </c>
      <c r="C55" s="1" t="s">
        <v>5</v>
      </c>
      <c r="D55" s="1" t="s">
        <v>7</v>
      </c>
      <c r="E55" s="1" t="s">
        <v>9</v>
      </c>
      <c r="F55" s="1" t="s">
        <v>4</v>
      </c>
      <c r="G55" s="1" t="s">
        <v>6</v>
      </c>
      <c r="H55" s="1" t="s">
        <v>8</v>
      </c>
      <c r="I55" s="1" t="s">
        <v>10</v>
      </c>
      <c r="K55" s="1" t="s">
        <v>29</v>
      </c>
      <c r="L55" s="1" t="s">
        <v>3</v>
      </c>
      <c r="M55" s="1" t="s">
        <v>5</v>
      </c>
      <c r="N55" s="1" t="s">
        <v>7</v>
      </c>
      <c r="O55" s="1" t="s">
        <v>9</v>
      </c>
      <c r="P55" s="1" t="s">
        <v>4</v>
      </c>
      <c r="Q55" s="1" t="s">
        <v>6</v>
      </c>
      <c r="R55" s="1" t="s">
        <v>8</v>
      </c>
      <c r="S55" s="1" t="s">
        <v>10</v>
      </c>
    </row>
    <row r="56" spans="1:19">
      <c r="A56" s="11"/>
      <c r="B56" s="11">
        <v>2010</v>
      </c>
      <c r="C56" s="11">
        <v>2025</v>
      </c>
      <c r="D56" s="11">
        <v>2050</v>
      </c>
      <c r="E56" s="11">
        <v>2100</v>
      </c>
      <c r="F56" s="11">
        <v>2010</v>
      </c>
      <c r="G56" s="11">
        <v>2025</v>
      </c>
      <c r="H56" s="11">
        <v>2050</v>
      </c>
      <c r="I56" s="11">
        <v>2100</v>
      </c>
      <c r="K56" s="11"/>
      <c r="L56" s="11">
        <v>2010</v>
      </c>
      <c r="M56" s="11">
        <v>2025</v>
      </c>
      <c r="N56" s="11">
        <v>2050</v>
      </c>
      <c r="O56" s="11">
        <v>2100</v>
      </c>
      <c r="P56" s="11">
        <v>2010</v>
      </c>
      <c r="Q56" s="11">
        <v>2025</v>
      </c>
      <c r="R56" s="11">
        <v>2050</v>
      </c>
      <c r="S56" s="11">
        <v>2100</v>
      </c>
    </row>
    <row r="57" spans="1:19">
      <c r="A57" s="6" t="s">
        <v>30</v>
      </c>
      <c r="B57" s="2">
        <v>196540000</v>
      </c>
      <c r="C57" s="2">
        <v>247330000</v>
      </c>
      <c r="D57" s="2">
        <v>327110000</v>
      </c>
      <c r="E57" s="2">
        <v>360700000</v>
      </c>
      <c r="F57" s="2">
        <v>113390000</v>
      </c>
      <c r="G57" s="2">
        <v>138410000</v>
      </c>
      <c r="H57" s="2">
        <v>179110000</v>
      </c>
      <c r="I57" s="2">
        <v>192690000</v>
      </c>
      <c r="K57" s="6" t="s">
        <v>30</v>
      </c>
      <c r="L57" s="12">
        <f>B57/B$61*100</f>
        <v>36.843881223755247</v>
      </c>
      <c r="M57" s="12">
        <f t="shared" ref="M57:S61" si="13">C57/C$61*100</f>
        <v>30.024157228352571</v>
      </c>
      <c r="N57" s="12">
        <f t="shared" si="13"/>
        <v>22.196512180226641</v>
      </c>
      <c r="O57" s="12">
        <f t="shared" si="13"/>
        <v>16.532978869688776</v>
      </c>
      <c r="P57" s="12">
        <f t="shared" si="13"/>
        <v>39.016585231573877</v>
      </c>
      <c r="Q57" s="12">
        <f t="shared" si="13"/>
        <v>30.515686663580045</v>
      </c>
      <c r="R57" s="12">
        <f t="shared" si="13"/>
        <v>22.182727914494134</v>
      </c>
      <c r="S57" s="12">
        <f t="shared" si="13"/>
        <v>16.439723573073969</v>
      </c>
    </row>
    <row r="58" spans="1:19">
      <c r="A58" s="6" t="s">
        <v>31</v>
      </c>
      <c r="B58" s="2">
        <v>78815000</v>
      </c>
      <c r="C58" s="2">
        <v>123750000</v>
      </c>
      <c r="D58" s="2">
        <v>230040000</v>
      </c>
      <c r="E58" s="2">
        <v>268550000</v>
      </c>
      <c r="F58" s="2">
        <v>47148000</v>
      </c>
      <c r="G58" s="2">
        <v>72280000</v>
      </c>
      <c r="H58" s="2">
        <v>130280000</v>
      </c>
      <c r="I58" s="2">
        <v>147080000</v>
      </c>
      <c r="K58" s="6" t="s">
        <v>31</v>
      </c>
      <c r="L58" s="12">
        <f t="shared" ref="L58:L61" si="14">B58/B$61*100</f>
        <v>14.774857528494302</v>
      </c>
      <c r="M58" s="12">
        <f t="shared" si="13"/>
        <v>15.022397028296734</v>
      </c>
      <c r="N58" s="12">
        <f t="shared" si="13"/>
        <v>15.609689896179685</v>
      </c>
      <c r="O58" s="12">
        <f t="shared" si="13"/>
        <v>12.309208415455837</v>
      </c>
      <c r="P58" s="12">
        <f t="shared" si="13"/>
        <v>16.223246851558738</v>
      </c>
      <c r="Q58" s="12">
        <f t="shared" si="13"/>
        <v>15.935798222986531</v>
      </c>
      <c r="R58" s="12">
        <f t="shared" si="13"/>
        <v>16.135144842277349</v>
      </c>
      <c r="S58" s="12">
        <f t="shared" si="13"/>
        <v>12.548417370531526</v>
      </c>
    </row>
    <row r="59" spans="1:19">
      <c r="A59" s="6" t="s">
        <v>32</v>
      </c>
      <c r="B59" s="2">
        <v>219740000</v>
      </c>
      <c r="C59" s="2">
        <v>390760000</v>
      </c>
      <c r="D59" s="2">
        <v>760570000</v>
      </c>
      <c r="E59" s="2">
        <v>995170000</v>
      </c>
      <c r="F59" s="2">
        <v>109540000</v>
      </c>
      <c r="G59" s="2">
        <v>209150000</v>
      </c>
      <c r="H59" s="2">
        <v>413910000</v>
      </c>
      <c r="I59" s="2">
        <v>528540000</v>
      </c>
      <c r="K59" s="6" t="s">
        <v>32</v>
      </c>
      <c r="L59" s="12">
        <f t="shared" si="14"/>
        <v>41.193011397720461</v>
      </c>
      <c r="M59" s="12">
        <f t="shared" si="13"/>
        <v>47.435570608300857</v>
      </c>
      <c r="N59" s="12">
        <f t="shared" si="13"/>
        <v>51.609554183348038</v>
      </c>
      <c r="O59" s="12">
        <f t="shared" si="13"/>
        <v>45.614429114910394</v>
      </c>
      <c r="P59" s="12">
        <f t="shared" si="13"/>
        <v>37.691831257311954</v>
      </c>
      <c r="Q59" s="12">
        <f t="shared" si="13"/>
        <v>46.11195625812995</v>
      </c>
      <c r="R59" s="12">
        <f t="shared" si="13"/>
        <v>51.262648155258042</v>
      </c>
      <c r="S59" s="12">
        <f t="shared" si="13"/>
        <v>45.09342206296391</v>
      </c>
    </row>
    <row r="60" spans="1:19">
      <c r="A60" s="6" t="s">
        <v>33</v>
      </c>
      <c r="B60" s="2">
        <v>38349000</v>
      </c>
      <c r="C60" s="2">
        <v>61930000</v>
      </c>
      <c r="D60" s="2">
        <v>156010000</v>
      </c>
      <c r="E60" s="2">
        <v>557330000</v>
      </c>
      <c r="F60" s="2">
        <v>20548000</v>
      </c>
      <c r="G60" s="2">
        <v>33735000</v>
      </c>
      <c r="H60" s="2">
        <v>84128000</v>
      </c>
      <c r="I60" s="2">
        <v>303790000</v>
      </c>
      <c r="K60" s="6" t="s">
        <v>33</v>
      </c>
      <c r="L60" s="12">
        <f t="shared" si="14"/>
        <v>7.1889997000599877</v>
      </c>
      <c r="M60" s="12">
        <f t="shared" si="13"/>
        <v>7.517875135049831</v>
      </c>
      <c r="N60" s="12">
        <f t="shared" si="13"/>
        <v>10.586279432720364</v>
      </c>
      <c r="O60" s="12">
        <f t="shared" si="13"/>
        <v>25.545675390750333</v>
      </c>
      <c r="P60" s="12">
        <f t="shared" si="13"/>
        <v>7.0704012112036336</v>
      </c>
      <c r="Q60" s="12">
        <f t="shared" si="13"/>
        <v>7.4376612209802238</v>
      </c>
      <c r="R60" s="12">
        <f t="shared" si="13"/>
        <v>10.419231388479497</v>
      </c>
      <c r="S60" s="12">
        <f t="shared" si="13"/>
        <v>25.918436993430593</v>
      </c>
    </row>
    <row r="61" spans="1:19">
      <c r="A61" s="7" t="s">
        <v>20</v>
      </c>
      <c r="B61" s="3">
        <v>533440000</v>
      </c>
      <c r="C61" s="3">
        <v>823770000</v>
      </c>
      <c r="D61" s="3">
        <v>1473700000</v>
      </c>
      <c r="E61" s="3">
        <v>2181700000</v>
      </c>
      <c r="F61" s="3">
        <v>290620000</v>
      </c>
      <c r="G61" s="3">
        <v>453570000</v>
      </c>
      <c r="H61" s="3">
        <v>807430000</v>
      </c>
      <c r="I61" s="3">
        <v>1172100000</v>
      </c>
      <c r="K61" s="7" t="s">
        <v>20</v>
      </c>
      <c r="L61" s="12">
        <f t="shared" si="14"/>
        <v>100</v>
      </c>
      <c r="M61" s="12">
        <f t="shared" si="13"/>
        <v>100</v>
      </c>
      <c r="N61" s="12">
        <f t="shared" si="13"/>
        <v>100</v>
      </c>
      <c r="O61" s="12">
        <f t="shared" si="13"/>
        <v>100</v>
      </c>
      <c r="P61" s="12">
        <f t="shared" si="13"/>
        <v>100</v>
      </c>
      <c r="Q61" s="12">
        <f t="shared" si="13"/>
        <v>100</v>
      </c>
      <c r="R61" s="12">
        <f t="shared" si="13"/>
        <v>100</v>
      </c>
      <c r="S61" s="12">
        <f t="shared" si="13"/>
        <v>100</v>
      </c>
    </row>
    <row r="63" spans="1:19">
      <c r="D63" s="8" t="s">
        <v>34</v>
      </c>
    </row>
    <row r="64" spans="1:19">
      <c r="B64" s="6" t="s">
        <v>1</v>
      </c>
    </row>
    <row r="65" spans="1:19" ht="105">
      <c r="A65" s="1" t="s">
        <v>35</v>
      </c>
      <c r="B65" s="1" t="s">
        <v>3</v>
      </c>
      <c r="C65" s="1" t="s">
        <v>5</v>
      </c>
      <c r="D65" s="1" t="s">
        <v>7</v>
      </c>
      <c r="E65" s="1" t="s">
        <v>9</v>
      </c>
      <c r="F65" s="1" t="s">
        <v>4</v>
      </c>
      <c r="G65" s="1" t="s">
        <v>6</v>
      </c>
      <c r="H65" s="1" t="s">
        <v>8</v>
      </c>
      <c r="I65" s="1" t="s">
        <v>10</v>
      </c>
      <c r="J65" s="4"/>
      <c r="K65" s="1" t="s">
        <v>35</v>
      </c>
      <c r="L65" s="1" t="s">
        <v>3</v>
      </c>
      <c r="M65" s="1" t="s">
        <v>5</v>
      </c>
      <c r="N65" s="1" t="s">
        <v>7</v>
      </c>
      <c r="O65" s="1" t="s">
        <v>9</v>
      </c>
      <c r="P65" s="1" t="s">
        <v>4</v>
      </c>
      <c r="Q65" s="1" t="s">
        <v>6</v>
      </c>
      <c r="R65" s="1" t="s">
        <v>8</v>
      </c>
      <c r="S65" s="1" t="s">
        <v>10</v>
      </c>
    </row>
    <row r="66" spans="1:19">
      <c r="A66" s="11"/>
      <c r="B66" s="11">
        <v>2010</v>
      </c>
      <c r="C66" s="11">
        <v>2025</v>
      </c>
      <c r="D66" s="11">
        <v>2050</v>
      </c>
      <c r="E66" s="11">
        <v>2100</v>
      </c>
      <c r="F66" s="11">
        <v>2010</v>
      </c>
      <c r="G66" s="11">
        <v>2025</v>
      </c>
      <c r="H66" s="11">
        <v>2050</v>
      </c>
      <c r="I66" s="11">
        <v>2100</v>
      </c>
      <c r="J66" s="4"/>
      <c r="K66" s="11"/>
      <c r="L66" s="11">
        <v>2010</v>
      </c>
      <c r="M66" s="11">
        <v>2025</v>
      </c>
      <c r="N66" s="11">
        <v>2050</v>
      </c>
      <c r="O66" s="11">
        <v>2100</v>
      </c>
      <c r="P66" s="11">
        <v>2010</v>
      </c>
      <c r="Q66" s="11">
        <v>2025</v>
      </c>
      <c r="R66" s="11">
        <v>2050</v>
      </c>
      <c r="S66" s="11">
        <v>2100</v>
      </c>
    </row>
    <row r="67" spans="1:19">
      <c r="A67" s="6" t="s">
        <v>25</v>
      </c>
      <c r="B67" s="2">
        <v>28944000</v>
      </c>
      <c r="C67" s="2">
        <v>45957000</v>
      </c>
      <c r="D67" s="2">
        <v>118270000</v>
      </c>
      <c r="E67" s="2">
        <v>389550000</v>
      </c>
      <c r="F67" s="2">
        <v>15915000</v>
      </c>
      <c r="G67" s="2">
        <v>25410000</v>
      </c>
      <c r="H67" s="2">
        <v>64662000</v>
      </c>
      <c r="I67" s="2">
        <v>212930000</v>
      </c>
      <c r="J67" s="5"/>
      <c r="K67" s="6" t="s">
        <v>25</v>
      </c>
      <c r="L67" s="12">
        <f>B67/B$71*100</f>
        <v>5.3939619828550134</v>
      </c>
      <c r="M67" s="12">
        <f t="shared" ref="M67:S71" si="15">C67/C$71*100</f>
        <v>5.5518374447316923</v>
      </c>
      <c r="N67" s="12">
        <f t="shared" si="15"/>
        <v>7.9874383737421493</v>
      </c>
      <c r="O67" s="12">
        <f t="shared" si="15"/>
        <v>17.74311090867684</v>
      </c>
      <c r="P67" s="12">
        <f t="shared" si="15"/>
        <v>5.4391660970608342</v>
      </c>
      <c r="Q67" s="12">
        <f t="shared" si="15"/>
        <v>5.5723684210526319</v>
      </c>
      <c r="R67" s="12">
        <f t="shared" si="15"/>
        <v>7.9671270684195603</v>
      </c>
      <c r="S67" s="12">
        <f t="shared" si="15"/>
        <v>18.047974232920836</v>
      </c>
    </row>
    <row r="68" spans="1:19">
      <c r="A68" s="6" t="s">
        <v>36</v>
      </c>
      <c r="B68" s="2">
        <v>118620000</v>
      </c>
      <c r="C68" s="2">
        <v>203460000</v>
      </c>
      <c r="D68" s="2">
        <v>446090000</v>
      </c>
      <c r="E68" s="2">
        <v>870420000</v>
      </c>
      <c r="F68" s="2">
        <v>57055000</v>
      </c>
      <c r="G68" s="2">
        <v>111270000</v>
      </c>
      <c r="H68" s="2">
        <v>243760000</v>
      </c>
      <c r="I68" s="2">
        <v>469210000</v>
      </c>
      <c r="J68" s="5"/>
      <c r="K68" s="6" t="s">
        <v>36</v>
      </c>
      <c r="L68" s="12">
        <f t="shared" ref="L68:L71" si="16">B68/B$71*100</f>
        <v>22.105851658591131</v>
      </c>
      <c r="M68" s="12">
        <f t="shared" si="15"/>
        <v>24.578994418806928</v>
      </c>
      <c r="N68" s="12">
        <f t="shared" si="15"/>
        <v>30.126966975079355</v>
      </c>
      <c r="O68" s="12">
        <f t="shared" si="15"/>
        <v>39.645638806649963</v>
      </c>
      <c r="P68" s="12">
        <f t="shared" si="15"/>
        <v>19.499316473000682</v>
      </c>
      <c r="Q68" s="12">
        <f t="shared" si="15"/>
        <v>24.401315789473685</v>
      </c>
      <c r="R68" s="12">
        <f t="shared" si="15"/>
        <v>30.034129692832767</v>
      </c>
      <c r="S68" s="12">
        <f t="shared" si="15"/>
        <v>39.770300050856079</v>
      </c>
    </row>
    <row r="69" spans="1:19">
      <c r="A69" s="6" t="s">
        <v>37</v>
      </c>
      <c r="B69" s="2">
        <v>197620000</v>
      </c>
      <c r="C69" s="2">
        <v>337110000</v>
      </c>
      <c r="D69" s="2">
        <v>594490000</v>
      </c>
      <c r="E69" s="2">
        <v>577500000</v>
      </c>
      <c r="F69" s="2">
        <v>109450000</v>
      </c>
      <c r="G69" s="2">
        <v>184880000</v>
      </c>
      <c r="H69" s="2">
        <v>328260000</v>
      </c>
      <c r="I69" s="2">
        <v>307250000</v>
      </c>
      <c r="J69" s="5"/>
      <c r="K69" s="6" t="s">
        <v>37</v>
      </c>
      <c r="L69" s="12">
        <f t="shared" si="16"/>
        <v>36.828177413343269</v>
      </c>
      <c r="M69" s="12">
        <f t="shared" si="15"/>
        <v>40.724588658822391</v>
      </c>
      <c r="N69" s="12">
        <f t="shared" si="15"/>
        <v>40.149253731343279</v>
      </c>
      <c r="O69" s="12">
        <f t="shared" si="15"/>
        <v>26.303803233887496</v>
      </c>
      <c r="P69" s="12">
        <f t="shared" si="15"/>
        <v>37.406015037593988</v>
      </c>
      <c r="Q69" s="12">
        <f t="shared" si="15"/>
        <v>40.543859649122801</v>
      </c>
      <c r="R69" s="12">
        <f t="shared" si="15"/>
        <v>40.445534185138179</v>
      </c>
      <c r="S69" s="12">
        <f t="shared" si="15"/>
        <v>26.042549584675367</v>
      </c>
    </row>
    <row r="70" spans="1:19">
      <c r="A70" s="6" t="s">
        <v>27</v>
      </c>
      <c r="B70" s="2">
        <v>191420000</v>
      </c>
      <c r="C70" s="2">
        <v>241260000</v>
      </c>
      <c r="D70" s="2">
        <v>321840000</v>
      </c>
      <c r="E70" s="2">
        <v>358010000</v>
      </c>
      <c r="F70" s="2">
        <v>110190000</v>
      </c>
      <c r="G70" s="2">
        <v>134440000</v>
      </c>
      <c r="H70" s="2">
        <v>174920000</v>
      </c>
      <c r="I70" s="2">
        <v>190450000</v>
      </c>
      <c r="J70" s="5"/>
      <c r="K70" s="6" t="s">
        <v>27</v>
      </c>
      <c r="L70" s="12">
        <f t="shared" si="16"/>
        <v>35.672754379426017</v>
      </c>
      <c r="M70" s="12">
        <f t="shared" si="15"/>
        <v>29.145425112952715</v>
      </c>
      <c r="N70" s="12">
        <f t="shared" si="15"/>
        <v>21.735665563584792</v>
      </c>
      <c r="O70" s="12">
        <f t="shared" si="15"/>
        <v>16.306536096561146</v>
      </c>
      <c r="P70" s="12">
        <f t="shared" si="15"/>
        <v>37.658920027341082</v>
      </c>
      <c r="Q70" s="12">
        <f t="shared" si="15"/>
        <v>29.482456140350877</v>
      </c>
      <c r="R70" s="12">
        <f t="shared" si="15"/>
        <v>21.552223358509629</v>
      </c>
      <c r="S70" s="12">
        <f t="shared" si="15"/>
        <v>16.142566536701136</v>
      </c>
    </row>
    <row r="71" spans="1:19">
      <c r="A71" s="7" t="s">
        <v>20</v>
      </c>
      <c r="B71" s="3">
        <v>536600000</v>
      </c>
      <c r="C71" s="3">
        <v>827780000</v>
      </c>
      <c r="D71" s="3">
        <v>1480700000</v>
      </c>
      <c r="E71" s="3">
        <v>2195500000</v>
      </c>
      <c r="F71" s="3">
        <v>292600000</v>
      </c>
      <c r="G71" s="3">
        <v>456000000</v>
      </c>
      <c r="H71" s="3">
        <v>811610000</v>
      </c>
      <c r="I71" s="3">
        <v>1179800000</v>
      </c>
      <c r="J71" s="5"/>
      <c r="K71" s="7" t="s">
        <v>20</v>
      </c>
      <c r="L71" s="12">
        <f t="shared" si="16"/>
        <v>100</v>
      </c>
      <c r="M71" s="12">
        <f t="shared" si="15"/>
        <v>100</v>
      </c>
      <c r="N71" s="12">
        <f t="shared" si="15"/>
        <v>100</v>
      </c>
      <c r="O71" s="12">
        <f t="shared" si="15"/>
        <v>100</v>
      </c>
      <c r="P71" s="12">
        <f t="shared" si="15"/>
        <v>100</v>
      </c>
      <c r="Q71" s="12">
        <f t="shared" si="15"/>
        <v>100</v>
      </c>
      <c r="R71" s="12">
        <f t="shared" si="15"/>
        <v>100</v>
      </c>
      <c r="S71" s="12">
        <f t="shared" si="15"/>
        <v>100</v>
      </c>
    </row>
    <row r="74" spans="1:19">
      <c r="A74" s="6" t="s">
        <v>38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3</vt:i4>
      </vt:variant>
    </vt:vector>
  </HeadingPairs>
  <TitlesOfParts>
    <vt:vector size="6" baseType="lpstr">
      <vt:lpstr>Data for graphs</vt:lpstr>
      <vt:lpstr>Feuil2</vt:lpstr>
      <vt:lpstr>Feuil3</vt:lpstr>
      <vt:lpstr>G by level income (3)</vt:lpstr>
      <vt:lpstr>G by level income (4)</vt:lpstr>
      <vt:lpstr>G by HDI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2012-08-09T23:00:27Z</dcterms:created>
  <dcterms:modified xsi:type="dcterms:W3CDTF">2012-08-10T09:57:45Z</dcterms:modified>
</cp:coreProperties>
</file>