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2.4 Figure" sheetId="2" r:id="rId1"/>
    <sheet name="2.4 Data" sheetId="1" r:id="rId2"/>
  </sheets>
  <externalReferences>
    <externalReference r:id="rId5"/>
  </externalReferences>
  <definedNames>
    <definedName name="B13Data">'[1]Sheet2'!$C$3:$T$191</definedName>
    <definedName name="B13Names">'[1]Sheet2'!$A$3:$A$191</definedName>
    <definedName name="OldNames">'[1]Sheet1'!$A$3:$A$191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<sst xmlns="http://schemas.openxmlformats.org/spreadsheetml/2006/main" count="40" uniqueCount="39">
  <si>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World</t>
  </si>
  <si>
    <t>Oceania</t>
  </si>
  <si>
    <t>Eastern Europe</t>
  </si>
  <si>
    <t>Latin America and the Caribbean</t>
  </si>
  <si>
    <t>Central and Western Asia</t>
  </si>
  <si>
    <t>Sub-Saharan Africa</t>
  </si>
  <si>
    <t>Eastern Asia</t>
  </si>
  <si>
    <t>South-Eastern Asia</t>
  </si>
  <si>
    <t>Southern Asia</t>
  </si>
  <si>
    <t>Arab States</t>
  </si>
  <si>
    <t>Share of children 0-14 in total population</t>
  </si>
  <si>
    <t>Public social protection expenditure for children (excluding health)</t>
  </si>
  <si>
    <t>Regions/ World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</si>
  <si>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</si>
  <si>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</si>
  <si>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</si>
  <si>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</si>
  <si>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</si>
  <si>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</si>
  <si>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</si>
  <si>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</si>
  <si>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</si>
  <si>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</si>
  <si>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</si>
  <si>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</si>
  <si>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Northern Africa</t>
  </si>
  <si>
    <t>Northern, Southern and Western Europe</t>
  </si>
  <si>
    <t>Europe and Central Asia</t>
  </si>
  <si>
    <t>Americas</t>
  </si>
  <si>
    <t>Asia and the Pacific</t>
  </si>
  <si>
    <t>Africa</t>
  </si>
  <si>
    <t>World Social Protection Report 2017/2018</t>
  </si>
  <si>
    <t>Northern America</t>
  </si>
  <si>
    <t>Link: http://www.social-protection.org/gimi/gess/RessourceDownload.action?ressource.ressourceId=54624</t>
  </si>
  <si>
    <t>Source: ILO World Social Protection Database, based on SSI. See Annex IV, table B.17.</t>
  </si>
  <si>
    <t>Figure 2.4</t>
  </si>
  <si>
    <t xml:space="preserve">Public social protection expenditure (excluding health) on children (percentage of GDP) and share of children 0–14 in total population (percentage), latest available year </t>
  </si>
  <si>
    <t xml:space="preserve">Figure 2.4 Public social protection expenditure (excluding health) on children (percentage of GDP) and share of children 0–14 in total population (percentage), latest available year </t>
  </si>
  <si>
    <t>Source: ILO World Social Protection Database, based on SSI. See Annex IV, table B.17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</si>
</sst>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9"/>
      <color theme="1" tint="0.25"/>
      <name val="Calibri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3" borderId="1" xfId="0" applyFont="1" applyFill="1" applyBorder="1"/>
    <xf numFmtId="0" fontId="6" fillId="3" borderId="0" xfId="0" applyFont="1" applyFill="1"/>
    <xf numFmtId="164" fontId="6" fillId="3" borderId="2" xfId="0" applyNumberFormat="1" applyFont="1" applyFill="1" applyBorder="1" applyAlignment="1">
      <alignment horizontal="center"/>
    </xf>
    <xf numFmtId="0" fontId="6" fillId="3" borderId="3" xfId="0" applyFont="1" applyFill="1" applyBorder="1"/>
    <xf numFmtId="165" fontId="7" fillId="3" borderId="4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164" fontId="6" fillId="0" borderId="5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7" xfId="0" applyFont="1" applyBorder="1"/>
    <xf numFmtId="164" fontId="6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0" fillId="4" borderId="0" xfId="0" applyFill="1"/>
    <xf numFmtId="0" fontId="6" fillId="0" borderId="0" xfId="0" applyFont="1" applyAlignment="1">
      <alignment horizontal="left" vertical="top"/>
    </xf>
    <xf numFmtId="0" fontId="6" fillId="0" borderId="8" xfId="0" applyFont="1" applyBorder="1"/>
    <xf numFmtId="0" fontId="6" fillId="0" borderId="9" xfId="0" applyFont="1" applyBorder="1"/>
    <xf numFmtId="164" fontId="6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164" formatCode="0.0"/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164" formatCode="0.0"/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5"/>
          <c:y val="0.2215"/>
          <c:w val="0.519"/>
          <c:h val="0.66975"/>
        </c:manualLayout>
      </c:layout>
      <c:barChart>
        <c:barDir val="bar"/>
        <c:grouping val="clustered"/>
        <c:varyColors val="0"/>
        <c:ser>
          <c:idx val="0"/>
          <c:order val="0"/>
          <c:tx>
            <c:v>Public social protection expenditure for children (excluding health)</c:v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-0.0067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 Data'!$C$8:$C$25</c:f>
              <c:strCache/>
            </c:strRef>
          </c:cat>
          <c:val>
            <c:numRef>
              <c:f>'2.4 Data'!$H$8:$H$25</c:f>
              <c:numCache/>
            </c:numRef>
          </c:val>
        </c:ser>
        <c:gapWidth val="50"/>
        <c:axId val="56595102"/>
        <c:axId val="39593871"/>
      </c:barChart>
      <c:barChart>
        <c:barDir val="bar"/>
        <c:grouping val="clustered"/>
        <c:varyColors val="0"/>
        <c:ser>
          <c:idx val="1"/>
          <c:order val="1"/>
          <c:tx>
            <c:v>Share of children 0-14 in total population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'2.4 Data'!$N$8:$N$25</c:f>
              <c:numCache/>
            </c:numRef>
          </c:val>
        </c:ser>
        <c:gapWidth val="50"/>
        <c:axId val="20800520"/>
        <c:axId val="52986953"/>
      </c:barChart>
      <c:catAx>
        <c:axId val="565951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of GDP</a:t>
                </a:r>
              </a:p>
            </c:rich>
          </c:tx>
          <c:layout>
            <c:manualLayout>
              <c:xMode val="edge"/>
              <c:yMode val="edge"/>
              <c:x val="0.73275"/>
              <c:y val="0.9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6595102"/>
        <c:crosses val="autoZero"/>
        <c:crossBetween val="between"/>
        <c:dispUnits/>
      </c:valAx>
      <c:catAx>
        <c:axId val="20800520"/>
        <c:scaling>
          <c:orientation val="minMax"/>
        </c:scaling>
        <c:axPos val="l"/>
        <c:delete val="1"/>
        <c:majorTickMark val="out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share of children in total population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2415"/>
              <c:y val="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#,##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080052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</c:legendEntry>
      <c:layout>
        <c:manualLayout>
          <c:xMode val="edge"/>
          <c:yMode val="edge"/>
          <c:x val="0.816"/>
          <c:y val="0.282"/>
          <c:w val="0.17425"/>
          <c:h val="0.41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0.9</cdr:y>
    </cdr:from>
    <cdr:to>
      <cdr:x>0.5235</cdr:x>
      <cdr:y>0.96</cdr:y>
    </cdr:to>
    <cdr:sp macro="" textlink="">
      <cdr:nvSpPr>
        <cdr:cNvPr id="3" name="Rectangle 2"/>
        <cdr:cNvSpPr/>
      </cdr:nvSpPr>
      <cdr:spPr>
        <a:xfrm>
          <a:off x="1304925" y="3514725"/>
          <a:ext cx="2562225" cy="238125"/>
        </a:xfrm>
        <a:prstGeom prst="rect">
          <a:avLst/>
        </a:prstGeom>
        <a:solidFill>
          <a:srgbClr val="FFFFFF"/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38100</xdr:rowOff>
    </xdr:from>
    <xdr:to>
      <xdr:col>13</xdr:col>
      <xdr:colOff>152400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838200" y="1066800"/>
        <a:ext cx="7391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29</xdr:row>
      <xdr:rowOff>57150</xdr:rowOff>
    </xdr:from>
    <xdr:to>
      <xdr:col>17</xdr:col>
      <xdr:colOff>0</xdr:colOff>
      <xdr:row>30</xdr:row>
      <xdr:rowOff>161925</xdr:rowOff>
    </xdr:to>
    <xdr:sp macro="" textlink="">
      <xdr:nvSpPr>
        <xdr:cNvPr id="3" name="Rectangle 2"/>
        <xdr:cNvSpPr/>
      </xdr:nvSpPr>
      <xdr:spPr>
        <a:xfrm>
          <a:off x="8153400" y="5848350"/>
          <a:ext cx="1752600" cy="1333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15</xdr:col>
      <xdr:colOff>76200</xdr:colOff>
      <xdr:row>28</xdr:row>
      <xdr:rowOff>57150</xdr:rowOff>
    </xdr:from>
    <xdr:to>
      <xdr:col>19</xdr:col>
      <xdr:colOff>295275</xdr:colOff>
      <xdr:row>29</xdr:row>
      <xdr:rowOff>161925</xdr:rowOff>
    </xdr:to>
    <xdr:sp macro="" textlink="">
      <xdr:nvSpPr>
        <xdr:cNvPr id="4" name="Rectangle 3"/>
        <xdr:cNvSpPr/>
      </xdr:nvSpPr>
      <xdr:spPr>
        <a:xfrm>
          <a:off x="9372600" y="5657850"/>
          <a:ext cx="533400" cy="2952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533400</xdr:colOff>
      <xdr:row>6</xdr:row>
      <xdr:rowOff>142875</xdr:rowOff>
    </xdr:from>
    <xdr:to>
      <xdr:col>11</xdr:col>
      <xdr:colOff>266700</xdr:colOff>
      <xdr:row>8</xdr:row>
      <xdr:rowOff>57150</xdr:rowOff>
    </xdr:to>
    <xdr:sp macro="" textlink="">
      <xdr:nvSpPr>
        <xdr:cNvPr id="5" name="Rectangle 4"/>
        <xdr:cNvSpPr/>
      </xdr:nvSpPr>
      <xdr:spPr>
        <a:xfrm>
          <a:off x="4953000" y="1552575"/>
          <a:ext cx="2171700" cy="2952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\B%2013\CHECKSOURCES_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3 (2)"/>
      <sheetName val="Sheet4"/>
      <sheetName val="2.1."/>
      <sheetName val="3.1."/>
      <sheetName val="4.4."/>
    </sheetNames>
    <sheetDataSet>
      <sheetData sheetId="0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Bhutan</v>
          </cell>
        </row>
        <row r="23">
          <cell r="A23" t="str">
            <v>Bolivia</v>
          </cell>
        </row>
        <row r="24">
          <cell r="A24" t="str">
            <v>Bosnia and Herzegovina</v>
          </cell>
        </row>
        <row r="25">
          <cell r="A25" t="str">
            <v>Botswana</v>
          </cell>
        </row>
        <row r="26">
          <cell r="A26" t="str">
            <v>Brazil</v>
          </cell>
        </row>
        <row r="27">
          <cell r="A27" t="str">
            <v>Brunei Darussalam</v>
          </cell>
        </row>
        <row r="28">
          <cell r="A28" t="str">
            <v>Bulgaria</v>
          </cell>
        </row>
        <row r="29">
          <cell r="A29" t="str">
            <v>Burkina Faso</v>
          </cell>
        </row>
        <row r="30">
          <cell r="A30" t="str">
            <v>Burundi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Congo</v>
          </cell>
        </row>
        <row r="41">
          <cell r="A41" t="str">
            <v>Congo, Democratic Republic of</v>
          </cell>
        </row>
        <row r="42">
          <cell r="A42" t="str">
            <v>Cook Islands</v>
          </cell>
        </row>
        <row r="43">
          <cell r="A43" t="str">
            <v>Costa Rica</v>
          </cell>
        </row>
        <row r="44">
          <cell r="A44" t="str">
            <v>Côte d'Ivoire</v>
          </cell>
        </row>
        <row r="45">
          <cell r="A45" t="str">
            <v>Croatia</v>
          </cell>
        </row>
        <row r="46">
          <cell r="A46" t="str">
            <v>Cuba</v>
          </cell>
        </row>
        <row r="47">
          <cell r="A47" t="str">
            <v>Cyprus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Djibouti</v>
          </cell>
        </row>
        <row r="51">
          <cell r="A51" t="str">
            <v>Dominica</v>
          </cell>
        </row>
        <row r="52">
          <cell r="A52" t="str">
            <v>Dominican Republic</v>
          </cell>
        </row>
        <row r="53">
          <cell r="A53" t="str">
            <v>Ecuador</v>
          </cell>
        </row>
        <row r="54">
          <cell r="A54" t="str">
            <v>Egypt</v>
          </cell>
        </row>
        <row r="55">
          <cell r="A55" t="str">
            <v>El Salvador</v>
          </cell>
        </row>
        <row r="56">
          <cell r="A56" t="str">
            <v>Equatorial Guinea</v>
          </cell>
        </row>
        <row r="57">
          <cell r="A57" t="str">
            <v>Eritrea</v>
          </cell>
        </row>
        <row r="58">
          <cell r="A58" t="str">
            <v>Estonia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Guinea-Bissau</v>
          </cell>
        </row>
        <row r="72">
          <cell r="A72" t="str">
            <v>Guyana</v>
          </cell>
        </row>
        <row r="73">
          <cell r="A73" t="str">
            <v>Haiti</v>
          </cell>
        </row>
        <row r="74">
          <cell r="A74" t="str">
            <v>Honduras</v>
          </cell>
        </row>
        <row r="75">
          <cell r="A75" t="str">
            <v>Hong Kong (China)</v>
          </cell>
        </row>
        <row r="76">
          <cell r="A76" t="str">
            <v>Hungary</v>
          </cell>
        </row>
        <row r="77">
          <cell r="A77" t="str">
            <v>Iceland</v>
          </cell>
        </row>
        <row r="78">
          <cell r="A78" t="str">
            <v>India</v>
          </cell>
        </row>
        <row r="79">
          <cell r="A79" t="str">
            <v>Indonesia</v>
          </cell>
        </row>
        <row r="80">
          <cell r="A80" t="str">
            <v>Iran, Islamic Republic of</v>
          </cell>
        </row>
        <row r="81">
          <cell r="A81" t="str">
            <v>Iraq</v>
          </cell>
        </row>
        <row r="82">
          <cell r="A82" t="str">
            <v>Ireland</v>
          </cell>
        </row>
        <row r="83">
          <cell r="A83" t="str">
            <v>Israel</v>
          </cell>
        </row>
        <row r="84">
          <cell r="A84" t="str">
            <v>Italy</v>
          </cell>
        </row>
        <row r="85">
          <cell r="A85" t="str">
            <v>Jamaica</v>
          </cell>
        </row>
        <row r="86">
          <cell r="A86" t="str">
            <v>Japan</v>
          </cell>
        </row>
        <row r="87">
          <cell r="A87" t="str">
            <v>Jordan</v>
          </cell>
        </row>
        <row r="88">
          <cell r="A88" t="str">
            <v>Kazakhstan</v>
          </cell>
        </row>
        <row r="89">
          <cell r="A89" t="str">
            <v>Kenya</v>
          </cell>
        </row>
        <row r="90">
          <cell r="A90" t="str">
            <v>Kiribati</v>
          </cell>
        </row>
        <row r="91">
          <cell r="A91" t="str">
            <v>Korea, Republic of</v>
          </cell>
        </row>
        <row r="92">
          <cell r="A92" t="str">
            <v>Kosovo</v>
          </cell>
        </row>
        <row r="93">
          <cell r="A93" t="str">
            <v>Kuwait</v>
          </cell>
        </row>
        <row r="94">
          <cell r="A94" t="str">
            <v>Kyrgyzstan</v>
          </cell>
        </row>
        <row r="95">
          <cell r="A95" t="str">
            <v>Lao People's Democratic Republic</v>
          </cell>
        </row>
        <row r="96">
          <cell r="A96" t="str">
            <v>Latvia</v>
          </cell>
        </row>
        <row r="97">
          <cell r="A97" t="str">
            <v>Lebanon</v>
          </cell>
        </row>
        <row r="98">
          <cell r="A98" t="str">
            <v>Lesotho</v>
          </cell>
        </row>
        <row r="99">
          <cell r="A99" t="str">
            <v>Liberia</v>
          </cell>
        </row>
        <row r="100">
          <cell r="A100" t="str">
            <v>Libyan Arab Jamahiriya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Macau</v>
          </cell>
        </row>
        <row r="104">
          <cell r="A104" t="str">
            <v>Madagascar</v>
          </cell>
        </row>
        <row r="105">
          <cell r="A105" t="str">
            <v>Malawi</v>
          </cell>
        </row>
        <row r="106">
          <cell r="A106" t="str">
            <v>Malaysia</v>
          </cell>
        </row>
        <row r="107">
          <cell r="A107" t="str">
            <v>Maldives</v>
          </cell>
        </row>
        <row r="108">
          <cell r="A108" t="str">
            <v>Mali</v>
          </cell>
        </row>
        <row r="109">
          <cell r="A109" t="str">
            <v>Malta</v>
          </cell>
        </row>
        <row r="110">
          <cell r="A110" t="str">
            <v>Marshall Islands</v>
          </cell>
        </row>
        <row r="111">
          <cell r="A111" t="str">
            <v>Mauritania</v>
          </cell>
        </row>
        <row r="112">
          <cell r="A112" t="str">
            <v>Mauritius</v>
          </cell>
        </row>
        <row r="113">
          <cell r="A113" t="str">
            <v>Mexico</v>
          </cell>
        </row>
        <row r="114">
          <cell r="A114" t="str">
            <v>Moldova, Republic of</v>
          </cell>
        </row>
        <row r="115">
          <cell r="A115" t="str">
            <v>Mongolia</v>
          </cell>
        </row>
        <row r="116">
          <cell r="A116" t="str">
            <v>Montenegro</v>
          </cell>
        </row>
        <row r="117">
          <cell r="A117" t="str">
            <v>Morocco</v>
          </cell>
        </row>
        <row r="118">
          <cell r="A118" t="str">
            <v>Mozambique</v>
          </cell>
        </row>
        <row r="119">
          <cell r="A119" t="str">
            <v>Myanmar</v>
          </cell>
        </row>
        <row r="120">
          <cell r="A120" t="str">
            <v>Namibia</v>
          </cell>
        </row>
        <row r="121">
          <cell r="A121" t="str">
            <v>Nauru</v>
          </cell>
        </row>
        <row r="122">
          <cell r="A122" t="str">
            <v>Nepal</v>
          </cell>
        </row>
        <row r="123">
          <cell r="A123" t="str">
            <v>Netherlands</v>
          </cell>
        </row>
        <row r="124">
          <cell r="A124" t="str">
            <v>New Zealand</v>
          </cell>
        </row>
        <row r="125">
          <cell r="A125" t="str">
            <v>Nicaragua</v>
          </cell>
        </row>
        <row r="126">
          <cell r="A126" t="str">
            <v>Niger</v>
          </cell>
        </row>
        <row r="127">
          <cell r="A127" t="str">
            <v>Nigeria</v>
          </cell>
        </row>
        <row r="128">
          <cell r="A128" t="str">
            <v>Norway</v>
          </cell>
        </row>
        <row r="129">
          <cell r="A129" t="str">
            <v>Oman</v>
          </cell>
        </row>
        <row r="130">
          <cell r="A130" t="str">
            <v>Pakistan</v>
          </cell>
        </row>
        <row r="131">
          <cell r="A131" t="str">
            <v>Palau</v>
          </cell>
        </row>
        <row r="132">
          <cell r="A132" t="str">
            <v>Panama</v>
          </cell>
        </row>
        <row r="133">
          <cell r="A133" t="str">
            <v>Papua New Guinea</v>
          </cell>
        </row>
        <row r="134">
          <cell r="A134" t="str">
            <v>Paraguay</v>
          </cell>
        </row>
        <row r="135">
          <cell r="A135" t="str">
            <v>Peru</v>
          </cell>
        </row>
        <row r="136">
          <cell r="A136" t="str">
            <v>Philippines</v>
          </cell>
        </row>
        <row r="137">
          <cell r="A137" t="str">
            <v>Poland</v>
          </cell>
        </row>
        <row r="138">
          <cell r="A138" t="str">
            <v>Portugal</v>
          </cell>
        </row>
        <row r="139">
          <cell r="A139" t="str">
            <v>Qatar</v>
          </cell>
        </row>
        <row r="140">
          <cell r="A140" t="str">
            <v>Romania</v>
          </cell>
        </row>
        <row r="141">
          <cell r="A141" t="str">
            <v>Russian Federation</v>
          </cell>
        </row>
        <row r="142">
          <cell r="A142" t="str">
            <v>Rwanda</v>
          </cell>
        </row>
        <row r="143">
          <cell r="A143" t="str">
            <v>Saint Kitts and Nevis</v>
          </cell>
        </row>
        <row r="144">
          <cell r="A144" t="str">
            <v>Saint Lucia</v>
          </cell>
        </row>
        <row r="145">
          <cell r="A145" t="str">
            <v>Saint Vincent and the Grenadines</v>
          </cell>
        </row>
        <row r="146">
          <cell r="A146" t="str">
            <v>San Marino</v>
          </cell>
        </row>
        <row r="147">
          <cell r="A147" t="str">
            <v>Sao Tome and Principe</v>
          </cell>
        </row>
        <row r="148">
          <cell r="A148" t="str">
            <v>Saudi Arabia</v>
          </cell>
        </row>
        <row r="149">
          <cell r="A149" t="str">
            <v>Senegal</v>
          </cell>
        </row>
        <row r="150">
          <cell r="A150" t="str">
            <v>Serbia</v>
          </cell>
        </row>
        <row r="151">
          <cell r="A151" t="str">
            <v>Seychelles</v>
          </cell>
        </row>
        <row r="152">
          <cell r="A152" t="str">
            <v>Sierra Leone</v>
          </cell>
        </row>
        <row r="153">
          <cell r="A153" t="str">
            <v>Singapore</v>
          </cell>
        </row>
        <row r="154">
          <cell r="A154" t="str">
            <v>Slovakia</v>
          </cell>
        </row>
        <row r="155">
          <cell r="A155" t="str">
            <v>Slovenia</v>
          </cell>
        </row>
        <row r="156">
          <cell r="A156" t="str">
            <v>Solomon Islands</v>
          </cell>
        </row>
        <row r="157">
          <cell r="A157" t="str">
            <v>South Africa</v>
          </cell>
        </row>
        <row r="158">
          <cell r="A158" t="str">
            <v>South Sudan</v>
          </cell>
        </row>
        <row r="159">
          <cell r="A159" t="str">
            <v>Spain</v>
          </cell>
        </row>
        <row r="160">
          <cell r="A160" t="str">
            <v>Sri Lanka</v>
          </cell>
        </row>
        <row r="161">
          <cell r="A161" t="str">
            <v>Sudan</v>
          </cell>
        </row>
        <row r="162">
          <cell r="A162" t="str">
            <v>Swaziland</v>
          </cell>
        </row>
        <row r="163">
          <cell r="A163" t="str">
            <v>Sweden</v>
          </cell>
        </row>
        <row r="164">
          <cell r="A164" t="str">
            <v>Switzerland</v>
          </cell>
        </row>
        <row r="165">
          <cell r="A165" t="str">
            <v>Syrian Arab Republic</v>
          </cell>
        </row>
        <row r="166">
          <cell r="A166" t="str">
            <v>Taiwan</v>
          </cell>
        </row>
        <row r="167">
          <cell r="A167" t="str">
            <v>Tajikistan</v>
          </cell>
        </row>
        <row r="168">
          <cell r="A168" t="str">
            <v>Tanzania, United Republic of</v>
          </cell>
        </row>
        <row r="169">
          <cell r="A169" t="str">
            <v>Thailand</v>
          </cell>
        </row>
        <row r="170">
          <cell r="A170" t="str">
            <v>The Former Yugoslav Republic of Macedonia</v>
          </cell>
        </row>
        <row r="171">
          <cell r="A171" t="str">
            <v>Timor-Leste</v>
          </cell>
        </row>
        <row r="172">
          <cell r="A172" t="str">
            <v>Togo</v>
          </cell>
        </row>
        <row r="173">
          <cell r="A173" t="str">
            <v>Tonga</v>
          </cell>
        </row>
        <row r="174">
          <cell r="A174" t="str">
            <v>Trinidad and Tobago</v>
          </cell>
        </row>
        <row r="175">
          <cell r="A175" t="str">
            <v>Tunisia</v>
          </cell>
        </row>
        <row r="176">
          <cell r="A176" t="str">
            <v>Turkey</v>
          </cell>
        </row>
        <row r="177">
          <cell r="A177" t="str">
            <v>Tuvalu</v>
          </cell>
        </row>
        <row r="178">
          <cell r="A178" t="str">
            <v>Uganda</v>
          </cell>
        </row>
        <row r="179">
          <cell r="A179" t="str">
            <v>Ukraine</v>
          </cell>
        </row>
        <row r="180">
          <cell r="A180" t="str">
            <v>United Arab Emirates</v>
          </cell>
        </row>
        <row r="181">
          <cell r="A181" t="str">
            <v>United Kingdom</v>
          </cell>
        </row>
        <row r="182">
          <cell r="A182" t="str">
            <v>United States</v>
          </cell>
        </row>
        <row r="183">
          <cell r="A183" t="str">
            <v>Uruguay</v>
          </cell>
        </row>
        <row r="184">
          <cell r="A184" t="str">
            <v>Uzbekistan</v>
          </cell>
        </row>
        <row r="185">
          <cell r="A185" t="str">
            <v>Vanuatu</v>
          </cell>
        </row>
        <row r="186">
          <cell r="A186" t="str">
            <v>Venezuela, Bolivarian Republic of</v>
          </cell>
        </row>
        <row r="187">
          <cell r="A187" t="str">
            <v>Viet Nam</v>
          </cell>
        </row>
        <row r="188">
          <cell r="A188" t="str">
            <v>Western Samoa</v>
          </cell>
        </row>
        <row r="189">
          <cell r="A189" t="str">
            <v>Yemen</v>
          </cell>
        </row>
        <row r="190">
          <cell r="A190" t="str">
            <v>Zambia</v>
          </cell>
        </row>
        <row r="191">
          <cell r="A191" t="str">
            <v>Zimbabwe</v>
          </cell>
        </row>
      </sheetData>
      <sheetData sheetId="1">
        <row r="3">
          <cell r="A3" t="str">
            <v>Afghanistan</v>
          </cell>
          <cell r="C3">
            <v>2.800062661267553</v>
          </cell>
          <cell r="D3">
            <v>2013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>
            <v>11.870565757979</v>
          </cell>
          <cell r="D4">
            <v>2015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>
            <v>7.447</v>
          </cell>
          <cell r="D5">
            <v>2009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>
            <v>5.98294445514203</v>
          </cell>
          <cell r="D6">
            <v>2015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>
            <v>7.09435761589404</v>
          </cell>
          <cell r="D7">
            <v>2011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>
            <v>33.043852551</v>
          </cell>
          <cell r="D8">
            <v>2015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>
            <v>7.6</v>
          </cell>
          <cell r="D9">
            <v>2015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>
            <v>17.799999999999997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>
            <v>18.697</v>
          </cell>
          <cell r="D11">
            <v>2014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>
            <v>27.559</v>
          </cell>
          <cell r="D12">
            <v>2013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>
            <v>8.16527788254731</v>
          </cell>
          <cell r="D13">
            <v>2015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>
            <v>4.89108334621946</v>
          </cell>
          <cell r="D14">
            <v>2015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>
            <v>4.008</v>
          </cell>
          <cell r="D15">
            <v>2010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>
            <v>1.297596171430383</v>
          </cell>
          <cell r="D16">
            <v>2015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>
            <v>11.406530040053404</v>
          </cell>
          <cell r="D17">
            <v>2010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>
            <v>19.39019832104504</v>
          </cell>
          <cell r="D18">
            <v>2015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>
            <v>29.324</v>
          </cell>
          <cell r="D19">
            <v>2013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>
            <v>4.61965784</v>
          </cell>
          <cell r="D20">
            <v>2015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>
            <v>4.202999999999999</v>
          </cell>
          <cell r="D21">
            <v>2010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>
            <v>4.769</v>
          </cell>
          <cell r="D22">
            <v>2015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>
            <v>16.251507226999998</v>
          </cell>
          <cell r="D23">
            <v>2014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>
            <v>17.445999999999998</v>
          </cell>
          <cell r="D24">
            <v>2011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>
            <v>6.594392795883362</v>
          </cell>
          <cell r="D25">
            <v>2010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>
            <v>30.13566166</v>
          </cell>
          <cell r="D26">
            <v>2015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>
            <v>2.312</v>
          </cell>
          <cell r="D27">
            <v>2011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>
            <v>17.900000000000002</v>
          </cell>
          <cell r="D28">
            <v>2014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>
            <v>2.721265367048363</v>
          </cell>
          <cell r="D29">
            <v>2015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>
            <v>4.94</v>
          </cell>
          <cell r="D30">
            <v>2010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>
            <v>6.874126608878382</v>
          </cell>
          <cell r="D31">
            <v>2010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>
            <v>1.19048</v>
          </cell>
          <cell r="D32">
            <v>2013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>
            <v>2.3318402203856747</v>
          </cell>
          <cell r="D33">
            <v>2010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>
            <v>16.818</v>
          </cell>
          <cell r="D34">
            <v>2014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>
            <v>2.5533260088074865</v>
          </cell>
          <cell r="D35">
            <v>2012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>
            <v>1.306</v>
          </cell>
          <cell r="D36">
            <v>2010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>
            <v>11.18</v>
          </cell>
          <cell r="D37">
            <v>2015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>
            <v>6.283037179826353</v>
          </cell>
          <cell r="D38">
            <v>2015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>
            <v>19.030758155</v>
          </cell>
          <cell r="D39">
            <v>2015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>
            <v>2.208460599929525</v>
          </cell>
          <cell r="D40">
            <v>2013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>
            <v>3.4836285501004305</v>
          </cell>
          <cell r="D41">
            <v>2012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str">
            <v>…</v>
          </cell>
          <cell r="D42" t="str">
            <v>…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>
            <v>17.185579628</v>
          </cell>
          <cell r="D43">
            <v>2015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>
            <v>2.00853849</v>
          </cell>
          <cell r="D44">
            <v>2015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>
            <v>21.2</v>
          </cell>
          <cell r="D45">
            <v>2014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>
            <v>29.352165393</v>
          </cell>
          <cell r="D46">
            <v>2011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>
            <v>22.2</v>
          </cell>
          <cell r="D47">
            <v>2014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>
            <v>20.261</v>
          </cell>
          <cell r="D48">
            <v>2013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>
            <v>29.017</v>
          </cell>
          <cell r="D49">
            <v>2013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7.29</v>
          </cell>
          <cell r="D50">
            <v>2007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>
            <v>7.99</v>
          </cell>
          <cell r="D51">
            <v>2010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>
            <v>3.6459799889999998</v>
          </cell>
          <cell r="D52">
            <v>2015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>
            <v>3.3547878769999997</v>
          </cell>
          <cell r="D53">
            <v>2015</v>
          </cell>
          <cell r="E53">
            <v>4.50815657</v>
          </cell>
          <cell r="F53">
            <v>2014</v>
          </cell>
          <cell r="G53">
            <v>0.248</v>
          </cell>
          <cell r="H53">
            <v>2012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>
            <v>11.202033089143141</v>
          </cell>
          <cell r="D54">
            <v>2015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>
            <v>5.54966692714176</v>
          </cell>
          <cell r="D55">
            <v>2015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>
            <v>2.7797119389850398</v>
          </cell>
          <cell r="D56">
            <v>2010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>
            <v>1.6360000000000001</v>
          </cell>
          <cell r="D57">
            <v>2011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>
            <v>15.871</v>
          </cell>
          <cell r="D58">
            <v>2013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>
            <v>3.172178601516428</v>
          </cell>
          <cell r="D59">
            <v>2010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>
            <v>3.3932081100000007</v>
          </cell>
          <cell r="D60">
            <v>2015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>
            <v>29.482</v>
          </cell>
          <cell r="D61">
            <v>2013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>
            <v>31.493</v>
          </cell>
          <cell r="D62">
            <v>2013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 t="str">
            <v>…</v>
          </cell>
          <cell r="D63" t="str">
            <v>…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>
            <v>4.21162845</v>
          </cell>
          <cell r="D64">
            <v>2014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>
            <v>10.64352902823114</v>
          </cell>
          <cell r="D65">
            <v>2015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>
            <v>24.758</v>
          </cell>
          <cell r="D66">
            <v>2013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>
            <v>5.391544483985765</v>
          </cell>
          <cell r="D67">
            <v>2010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>
            <v>28.008</v>
          </cell>
          <cell r="D68">
            <v>2012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>
            <v>4.274314650934119</v>
          </cell>
          <cell r="D69">
            <v>2010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>
            <v>2.361360065</v>
          </cell>
          <cell r="D70">
            <v>2015</v>
          </cell>
          <cell r="E70">
            <v>2.3347290199999997</v>
          </cell>
          <cell r="F70">
            <v>2014</v>
          </cell>
          <cell r="G70">
            <v>0.537410025353172</v>
          </cell>
          <cell r="H70">
            <v>2016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>
            <v>2.4726754436176304</v>
          </cell>
          <cell r="D71">
            <v>2010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>
            <v>5.436999999999999</v>
          </cell>
          <cell r="D72">
            <v>2010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>
            <v>8.178390454716272</v>
          </cell>
          <cell r="D73">
            <v>2010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>
            <v>1.2994075569999999</v>
          </cell>
          <cell r="D74">
            <v>2015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>
            <v>3.253601888</v>
          </cell>
          <cell r="D75">
            <v>2015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>
            <v>2.71162</v>
          </cell>
          <cell r="D76">
            <v>2015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>
            <v>22.108</v>
          </cell>
          <cell r="D77">
            <v>2013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>
            <v>16.603</v>
          </cell>
          <cell r="D78">
            <v>2013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>
            <v>2.6768865899999996</v>
          </cell>
          <cell r="D79">
            <v>2014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>
            <v>1.129407376893401</v>
          </cell>
          <cell r="D80">
            <v>2015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>
            <v>12.533489885664029</v>
          </cell>
          <cell r="D81">
            <v>2010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>
            <v>11.653192115994564</v>
          </cell>
          <cell r="D82">
            <v>2010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>
            <v>20.229</v>
          </cell>
          <cell r="D83">
            <v>2013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>
            <v>16.046</v>
          </cell>
          <cell r="D84">
            <v>2015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>
            <v>28.619</v>
          </cell>
          <cell r="D85">
            <v>2013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>
            <v>3.53090672</v>
          </cell>
          <cell r="D86">
            <v>2014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>
            <v>23.06</v>
          </cell>
          <cell r="D87">
            <v>2013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>
            <v>8.93369268856471</v>
          </cell>
          <cell r="D88">
            <v>2015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>
            <v>5.371908254650315</v>
          </cell>
          <cell r="D89">
            <v>2015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>
            <v>2.8360000000000003</v>
          </cell>
          <cell r="D90">
            <v>2015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>
            <v>11.96672333180399</v>
          </cell>
          <cell r="D91">
            <v>2015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>
            <v>9.718</v>
          </cell>
          <cell r="D92">
            <v>2014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 t="str">
            <v>…</v>
          </cell>
          <cell r="D93" t="str">
            <v>…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>
            <v>11.437</v>
          </cell>
          <cell r="D94">
            <v>2011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>
            <v>14.520808572463833</v>
          </cell>
          <cell r="D95">
            <v>2015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>
            <v>1.20032</v>
          </cell>
          <cell r="D96">
            <v>2013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>
            <v>14.377</v>
          </cell>
          <cell r="D97">
            <v>2013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>
            <v>2.0649177332911623</v>
          </cell>
          <cell r="D98">
            <v>2015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>
            <v>8.157785722423302</v>
          </cell>
          <cell r="D99">
            <v>2010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>
            <v>3.34924304</v>
          </cell>
          <cell r="D100">
            <v>2015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>
            <v>6.551</v>
          </cell>
          <cell r="D101">
            <v>2010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>
            <v>13.9</v>
          </cell>
          <cell r="D102">
            <v>2014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>
            <v>23.233</v>
          </cell>
          <cell r="D103">
            <v>2013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>
            <v>23.04331295695758</v>
          </cell>
          <cell r="D104">
            <v>2015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>
            <v>0.7434275614879492</v>
          </cell>
          <cell r="D105">
            <v>2014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>
            <v>0.9946504853452491</v>
          </cell>
          <cell r="D106">
            <v>2015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>
            <v>1.84478</v>
          </cell>
          <cell r="D107">
            <v>2013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>
            <v>6.216</v>
          </cell>
          <cell r="D108">
            <v>2012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>
            <v>4.884</v>
          </cell>
          <cell r="D109">
            <v>2010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>
            <v>18.1</v>
          </cell>
          <cell r="D110">
            <v>2014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>
            <v>4.31069</v>
          </cell>
          <cell r="D111">
            <v>2013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>
            <v>4.868375</v>
          </cell>
          <cell r="D112">
            <v>2010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>
            <v>9.78949435241353</v>
          </cell>
          <cell r="D113">
            <v>2014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>
            <v>7.352</v>
          </cell>
          <cell r="D114">
            <v>2011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>
            <v>18.14896285314815</v>
          </cell>
          <cell r="D115">
            <v>2015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>
            <v>14.388556900294356</v>
          </cell>
          <cell r="D116">
            <v>2015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>
            <v>20.054000000000002</v>
          </cell>
          <cell r="D117">
            <v>2011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>
            <v>6.573743902439024</v>
          </cell>
          <cell r="D118">
            <v>2010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>
            <v>4.51673477</v>
          </cell>
          <cell r="D119">
            <v>2015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>
            <v>0.959</v>
          </cell>
          <cell r="D120">
            <v>2011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>
            <v>6.692129221865381</v>
          </cell>
          <cell r="D121">
            <v>2015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>
            <v>0.77235</v>
          </cell>
          <cell r="D122">
            <v>2012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>
            <v>3.0478191199999998</v>
          </cell>
          <cell r="D123">
            <v>2015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>
            <v>22.879</v>
          </cell>
          <cell r="D124">
            <v>2013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>
            <v>19.371</v>
          </cell>
          <cell r="D125">
            <v>2014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>
            <v>3.989344381</v>
          </cell>
          <cell r="D126">
            <v>2015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>
            <v>2.912275567125325</v>
          </cell>
          <cell r="D127">
            <v>2010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>
            <v>0.470388072420088</v>
          </cell>
          <cell r="D128">
            <v>2013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>
            <v>21.765</v>
          </cell>
          <cell r="D129">
            <v>2013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>
            <v>3.54643023417668</v>
          </cell>
          <cell r="D130">
            <v>2013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>
            <v>0.1689795190476931</v>
          </cell>
          <cell r="D131">
            <v>2014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>
            <v>7.066058593306736</v>
          </cell>
          <cell r="D132">
            <v>2015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>
            <v>3.9919831830000323</v>
          </cell>
          <cell r="D133">
            <v>2015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>
            <v>3.56554272</v>
          </cell>
          <cell r="D134">
            <v>2015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>
            <v>7.631428041</v>
          </cell>
          <cell r="D135">
            <v>2015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>
            <v>16.189332086</v>
          </cell>
          <cell r="D136">
            <v>2015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>
            <v>2.200812678280145</v>
          </cell>
          <cell r="D137">
            <v>2015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>
            <v>19.031</v>
          </cell>
          <cell r="D138">
            <v>2012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>
            <v>25.497</v>
          </cell>
          <cell r="D139">
            <v>2013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>
            <v>1.741</v>
          </cell>
          <cell r="D140">
            <v>2010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>
            <v>14.499999999999998</v>
          </cell>
          <cell r="D141">
            <v>2014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>
            <v>15.56062703564359</v>
          </cell>
          <cell r="D142">
            <v>2015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>
            <v>7.3125587029444645</v>
          </cell>
          <cell r="D143">
            <v>2010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>
            <v>5.6129999999999995</v>
          </cell>
          <cell r="D144">
            <v>2010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>
            <v>5.968331340734416</v>
          </cell>
          <cell r="D145">
            <v>2010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>
            <v>8.246862944162437</v>
          </cell>
          <cell r="D146">
            <v>2010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>
            <v>21.4017743902439</v>
          </cell>
          <cell r="D147">
            <v>2010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>
            <v>3.97776187</v>
          </cell>
          <cell r="D148">
            <v>2014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>
            <v>3.6430000000000002</v>
          </cell>
          <cell r="D149">
            <v>2011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>
            <v>5.337</v>
          </cell>
          <cell r="D150">
            <v>2010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>
            <v>22.900000000000002</v>
          </cell>
          <cell r="D151">
            <v>2014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>
            <v>7.54945687018745</v>
          </cell>
          <cell r="D152">
            <v>2015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>
            <v>1.9</v>
          </cell>
          <cell r="D153">
            <v>2006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>
            <v>4.16200054713798</v>
          </cell>
          <cell r="D154">
            <v>2015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>
            <v>18.103</v>
          </cell>
          <cell r="D155">
            <v>2013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>
            <v>23.978</v>
          </cell>
          <cell r="D156">
            <v>2013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>
            <v>6.649660769890691</v>
          </cell>
          <cell r="D157">
            <v>2015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>
            <v>10.14728518035152</v>
          </cell>
          <cell r="D158">
            <v>2015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>
            <v>0.9918014800000001</v>
          </cell>
          <cell r="D159">
            <v>2014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>
            <v>26.28</v>
          </cell>
          <cell r="D160">
            <v>2013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>
            <v>6.51172391596527</v>
          </cell>
          <cell r="D161">
            <v>2015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>
            <v>2.274856143419327</v>
          </cell>
          <cell r="D162">
            <v>2010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>
            <v>4.36874574870974</v>
          </cell>
          <cell r="D163">
            <v>2013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>
            <v>27.386</v>
          </cell>
          <cell r="D164">
            <v>2013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>
            <v>19.195</v>
          </cell>
          <cell r="D165">
            <v>2013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>
            <v>1.9136219362745097</v>
          </cell>
          <cell r="D166">
            <v>2010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>
            <v>10.129999999999999</v>
          </cell>
          <cell r="D167">
            <v>2009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>
            <v>0.78649</v>
          </cell>
          <cell r="D168">
            <v>2013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>
            <v>6.806</v>
          </cell>
          <cell r="D169">
            <v>2010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>
            <v>3.69447681818145</v>
          </cell>
          <cell r="D170">
            <v>2015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>
            <v>17.560114258734654</v>
          </cell>
          <cell r="D171">
            <v>2010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>
            <v>7.352349983587786</v>
          </cell>
          <cell r="D172">
            <v>2015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>
            <v>2.5983070500000003</v>
          </cell>
          <cell r="D173">
            <v>2014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>
            <v>0.94911</v>
          </cell>
          <cell r="D174">
            <v>2013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>
            <v>9.466379372999999</v>
          </cell>
          <cell r="D175">
            <v>2015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>
            <v>10.402999999999999</v>
          </cell>
          <cell r="D176">
            <v>2011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>
            <v>13.359</v>
          </cell>
          <cell r="D177">
            <v>2013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>
            <v>13.35775822</v>
          </cell>
          <cell r="D178">
            <v>2005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>
            <v>3.4600000000000004</v>
          </cell>
          <cell r="D179">
            <v>2011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>
            <v>2.191067995366762</v>
          </cell>
          <cell r="D180">
            <v>2015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>
            <v>22.22613968066007</v>
          </cell>
          <cell r="D181">
            <v>2015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>
            <v>4.9904713252946795</v>
          </cell>
          <cell r="D182">
            <v>2015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>
            <v>21.874</v>
          </cell>
          <cell r="D183">
            <v>2013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>
            <v>18.816</v>
          </cell>
          <cell r="D184">
            <v>2013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>
            <v>11.702555861961637</v>
          </cell>
          <cell r="D185">
            <v>2015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>
            <v>11.62118007219252</v>
          </cell>
          <cell r="D186">
            <v>2014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>
            <v>0.85924</v>
          </cell>
          <cell r="D187">
            <v>2013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>
            <v>22.113477076159338</v>
          </cell>
          <cell r="D188">
            <v>2015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>
            <v>6.33358555104266</v>
          </cell>
          <cell r="D189">
            <v>2015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>
            <v>1.98255</v>
          </cell>
          <cell r="D190">
            <v>2015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>
            <v>9.55790234806483</v>
          </cell>
          <cell r="D191">
            <v>2012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>
        <row r="3">
          <cell r="C3">
            <v>771021906512.7073</v>
          </cell>
        </row>
      </sheetData>
      <sheetData sheetId="3">
        <row r="1">
          <cell r="G1">
            <v>1.122551861523413</v>
          </cell>
        </row>
      </sheetData>
      <sheetData sheetId="4" refreshError="1"/>
      <sheetData sheetId="5">
        <row r="2">
          <cell r="A2" t="str">
            <v>Arab States</v>
          </cell>
        </row>
      </sheetData>
      <sheetData sheetId="6">
        <row r="2">
          <cell r="A2" t="str">
            <v>South-Eastern Asia</v>
          </cell>
        </row>
      </sheetData>
      <sheetData sheetId="7">
        <row r="2">
          <cell r="A2" t="str">
            <v>South-Eastern Asia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2" displayName="Tabela2" ref="C7:N24" totalsRowShown="0" dataDxfId="12">
  <autoFilter ref="C7:N24"/>
  <tableColumns count="12">
    <tableColumn id="1" name="Coluna1" dataDxfId="11"/>
    <tableColumn id="2" name="Coluna2" dataDxfId="10"/>
    <tableColumn id="3" name="Coluna3" dataDxfId="9"/>
    <tableColumn id="4" name="Coluna4" dataDxfId="8"/>
    <tableColumn id="5" name="Coluna5" dataDxfId="7"/>
    <tableColumn id="6" name="Coluna6" dataDxfId="6"/>
    <tableColumn id="7" name="Coluna7" dataDxfId="5"/>
    <tableColumn id="8" name="Coluna8" dataDxfId="4"/>
    <tableColumn id="9" name="Coluna9" dataDxfId="3"/>
    <tableColumn id="10" name="Coluna10" dataDxfId="2"/>
    <tableColumn id="11" name="Coluna11" dataDxfId="1"/>
    <tableColumn id="12" name="Coluna12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showGridLines="0" tabSelected="1" workbookViewId="0" topLeftCell="A1">
      <selection activeCell="I28" sqref="I28"/>
    </sheetView>
  </sheetViews>
  <sheetFormatPr defaultColWidth="0" defaultRowHeight="15" zeroHeight="1"/>
  <cols>
    <col min="1" max="1" width="11.421875" style="0" customWidth="1"/>
    <col min="2" max="16" width="9.140625" style="0" customWidth="1"/>
    <col min="17" max="19" width="0" style="0" hidden="1" customWidth="1"/>
    <col min="20" max="16384" width="9.140625" style="0" hidden="1" customWidth="1"/>
  </cols>
  <sheetData>
    <row r="1" ht="15"/>
    <row r="2" spans="15:19" ht="15">
      <c r="O2" s="1"/>
      <c r="P2" s="1"/>
      <c r="Q2" s="1"/>
      <c r="R2" s="1"/>
      <c r="S2" s="1"/>
    </row>
    <row r="3" spans="1:19" ht="36" customHeight="1">
      <c r="A3" s="35" t="s">
        <v>35</v>
      </c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"/>
      <c r="P3" s="1"/>
      <c r="Q3" s="1"/>
      <c r="R3" s="1"/>
      <c r="S3" s="1"/>
    </row>
    <row r="4" spans="1:19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/>
      <c r="P4" s="1"/>
      <c r="Q4" s="1"/>
      <c r="R4" s="1"/>
      <c r="S4" s="1"/>
    </row>
    <row r="5" spans="15:19" ht="15">
      <c r="O5" s="1"/>
      <c r="P5" s="1"/>
      <c r="Q5" s="1"/>
      <c r="R5" s="1"/>
      <c r="S5" s="1"/>
    </row>
    <row r="6" spans="15:19" ht="15">
      <c r="O6" s="1"/>
      <c r="P6" s="1"/>
      <c r="Q6" s="1"/>
      <c r="R6" s="1"/>
      <c r="S6" s="1"/>
    </row>
    <row r="7" spans="15:19" ht="15">
      <c r="O7" s="1"/>
      <c r="P7" s="1"/>
      <c r="Q7" s="1"/>
      <c r="R7" s="1"/>
      <c r="S7" s="1"/>
    </row>
    <row r="8" spans="15:19" ht="15">
      <c r="O8" s="1"/>
      <c r="P8" s="1"/>
      <c r="Q8" s="1"/>
      <c r="R8" s="1"/>
      <c r="S8" s="1"/>
    </row>
    <row r="9" spans="15:19" ht="15">
      <c r="O9" s="1"/>
      <c r="P9" s="1"/>
      <c r="Q9" s="1"/>
      <c r="R9" s="1"/>
      <c r="S9" s="1"/>
    </row>
    <row r="10" spans="15:19" ht="15">
      <c r="O10" s="1"/>
      <c r="P10" s="1"/>
      <c r="Q10" s="1"/>
      <c r="R10" s="1"/>
      <c r="S10" s="1"/>
    </row>
    <row r="11" spans="15:19" ht="15">
      <c r="O11" s="1"/>
      <c r="P11" s="1"/>
      <c r="Q11" s="1"/>
      <c r="R11" s="1"/>
      <c r="S11" s="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3" ht="15">
      <c r="B28" s="21" t="s">
        <v>34</v>
      </c>
      <c r="C28" s="12"/>
    </row>
    <row r="29" spans="2:3" ht="15">
      <c r="B29" s="12" t="s">
        <v>33</v>
      </c>
      <c r="C29" s="12"/>
    </row>
    <row r="30" ht="15"/>
  </sheetData>
  <mergeCells count="1">
    <mergeCell ref="B3:N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7"/>
  <sheetViews>
    <sheetView showGridLines="0" zoomScale="98" zoomScaleNormal="98" workbookViewId="0" topLeftCell="A1">
      <selection activeCell="O27" sqref="O27"/>
    </sheetView>
  </sheetViews>
  <sheetFormatPr defaultColWidth="0" defaultRowHeight="15" zeroHeight="1"/>
  <cols>
    <col min="1" max="1" width="3.28125" style="0" customWidth="1"/>
    <col min="2" max="2" width="1.7109375" style="0" customWidth="1"/>
    <col min="3" max="3" width="36.8515625" style="0" bestFit="1" customWidth="1"/>
    <col min="4" max="4" width="12.00390625" style="0" hidden="1" customWidth="1"/>
    <col min="5" max="7" width="9.140625" style="0" hidden="1" customWidth="1"/>
    <col min="8" max="8" width="15.28125" style="3" customWidth="1"/>
    <col min="9" max="12" width="9.140625" style="0" hidden="1" customWidth="1"/>
    <col min="13" max="13" width="10.140625" style="0" hidden="1" customWidth="1"/>
    <col min="14" max="14" width="11.57421875" style="3" customWidth="1"/>
    <col min="15" max="17" width="9.140625" style="0" customWidth="1"/>
    <col min="18" max="18" width="19.00390625" style="0" hidden="1" customWidth="1"/>
    <col min="19" max="16384" width="9.140625" style="0" hidden="1" customWidth="1"/>
  </cols>
  <sheetData>
    <row r="1" ht="15"/>
    <row r="2" spans="3:14" s="20" customFormat="1" ht="15.75" thickBot="1">
      <c r="C2" s="32" t="s">
        <v>31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s="20" customFormat="1" ht="46.5" customHeight="1">
      <c r="C3" s="33" t="s">
        <v>37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3:14" ht="17.25" customHeight="1">
      <c r="C4" s="30" t="s">
        <v>12</v>
      </c>
      <c r="D4" s="2"/>
      <c r="E4" s="2"/>
      <c r="F4" s="2"/>
      <c r="G4" s="2"/>
      <c r="H4" s="29" t="s">
        <v>11</v>
      </c>
      <c r="I4" s="2"/>
      <c r="J4" s="2"/>
      <c r="K4" s="2"/>
      <c r="L4" s="2"/>
      <c r="M4" s="2"/>
      <c r="N4" s="31" t="s">
        <v>10</v>
      </c>
    </row>
    <row r="5" spans="3:14" ht="28.5" customHeight="1">
      <c r="C5" s="30"/>
      <c r="D5" s="2"/>
      <c r="E5" s="2"/>
      <c r="F5" s="2"/>
      <c r="G5" s="2"/>
      <c r="H5" s="29"/>
      <c r="I5" s="2"/>
      <c r="J5" s="2"/>
      <c r="K5" s="2"/>
      <c r="L5" s="2"/>
      <c r="M5" s="2"/>
      <c r="N5" s="31"/>
    </row>
    <row r="6" spans="3:14" ht="21" customHeight="1">
      <c r="C6" s="30"/>
      <c r="H6" s="29"/>
      <c r="N6" s="31"/>
    </row>
    <row r="7" spans="3:14" ht="15" customHeight="1" hidden="1">
      <c r="C7" t="s">
        <v>13</v>
      </c>
      <c r="D7" t="s">
        <v>14</v>
      </c>
      <c r="E7" t="s">
        <v>15</v>
      </c>
      <c r="F7" t="s">
        <v>16</v>
      </c>
      <c r="G7" t="s">
        <v>17</v>
      </c>
      <c r="H7" s="4" t="s">
        <v>18</v>
      </c>
      <c r="I7" t="s">
        <v>19</v>
      </c>
      <c r="J7" t="s">
        <v>20</v>
      </c>
      <c r="K7" t="s">
        <v>21</v>
      </c>
      <c r="L7" t="s">
        <v>22</v>
      </c>
      <c r="M7" t="s">
        <v>23</v>
      </c>
      <c r="N7" s="5" t="s">
        <v>24</v>
      </c>
    </row>
    <row r="8" spans="3:14" ht="15">
      <c r="C8" s="6" t="s">
        <v>9</v>
      </c>
      <c r="D8" s="7">
        <v>1023740916095.5598</v>
      </c>
      <c r="E8" s="7">
        <v>32875.043</v>
      </c>
      <c r="F8" s="7">
        <v>63813.243</v>
      </c>
      <c r="G8" s="7">
        <v>3391.897</v>
      </c>
      <c r="H8" s="8">
        <v>0.016762587202958895</v>
      </c>
      <c r="I8" s="9">
        <v>0.650768017772144</v>
      </c>
      <c r="J8" s="9">
        <v>2.5513519599664494</v>
      </c>
      <c r="K8" s="9">
        <f aca="true" t="shared" si="0" ref="K8:K23">E8/SUM(E8:G8)</f>
        <v>0.32848703923732836</v>
      </c>
      <c r="L8" s="9">
        <f aca="true" t="shared" si="1" ref="L8:L23">+F8/SUM(E8:G8)</f>
        <v>0.6376211662202896</v>
      </c>
      <c r="M8" s="9">
        <f aca="true" t="shared" si="2" ref="M8:M23">1-K8-L8</f>
        <v>0.033891794542382</v>
      </c>
      <c r="N8" s="10">
        <v>-32.848703923732835</v>
      </c>
    </row>
    <row r="9" spans="3:14" ht="15">
      <c r="C9" s="11" t="s">
        <v>25</v>
      </c>
      <c r="D9" s="12">
        <v>771021906512.7073</v>
      </c>
      <c r="E9" s="12">
        <v>71820.857</v>
      </c>
      <c r="F9" s="12">
        <v>139766.771</v>
      </c>
      <c r="G9" s="12">
        <v>11731.359999999999</v>
      </c>
      <c r="H9" s="13">
        <v>0.08338480688352302</v>
      </c>
      <c r="I9" s="12">
        <v>1.2138582893015821</v>
      </c>
      <c r="J9" s="12">
        <v>3.7414425235064117</v>
      </c>
      <c r="K9" s="12">
        <f t="shared" si="0"/>
        <v>0.3216065845686172</v>
      </c>
      <c r="L9" s="12">
        <f t="shared" si="1"/>
        <v>0.6258615635496253</v>
      </c>
      <c r="M9" s="12">
        <f t="shared" si="2"/>
        <v>0.052531851881757574</v>
      </c>
      <c r="N9" s="14">
        <v>-32.16065845686172</v>
      </c>
    </row>
    <row r="10" spans="3:14" ht="15">
      <c r="C10" s="26" t="s">
        <v>8</v>
      </c>
      <c r="D10" s="26">
        <v>3085864980160.6875</v>
      </c>
      <c r="E10" s="26">
        <v>524267.19200000004</v>
      </c>
      <c r="F10" s="26">
        <v>1168140.2859999996</v>
      </c>
      <c r="G10" s="26">
        <v>97676.37700000001</v>
      </c>
      <c r="H10" s="27">
        <v>0.1831144391130067</v>
      </c>
      <c r="I10" s="26">
        <v>0.8871468964502489</v>
      </c>
      <c r="J10" s="26">
        <v>3.9350098646512994</v>
      </c>
      <c r="K10" s="26">
        <f t="shared" si="0"/>
        <v>0.2928729794057609</v>
      </c>
      <c r="L10" s="26">
        <f t="shared" si="1"/>
        <v>0.6525617683982742</v>
      </c>
      <c r="M10" s="26">
        <f t="shared" si="2"/>
        <v>0.054565252195964864</v>
      </c>
      <c r="N10" s="28">
        <v>-29.28729794057609</v>
      </c>
    </row>
    <row r="11" spans="3:14" ht="15">
      <c r="C11" s="26" t="s">
        <v>7</v>
      </c>
      <c r="D11" s="26">
        <v>2420075645328.7734</v>
      </c>
      <c r="E11" s="26">
        <v>162725.81199999998</v>
      </c>
      <c r="F11" s="26">
        <v>417051.50399999996</v>
      </c>
      <c r="G11" s="26">
        <v>36949.966</v>
      </c>
      <c r="H11" s="27">
        <v>0.34588746638168416</v>
      </c>
      <c r="I11" s="26">
        <v>0.6154629615276493</v>
      </c>
      <c r="J11" s="26">
        <v>1.4487117917848213</v>
      </c>
      <c r="K11" s="26">
        <f t="shared" si="0"/>
        <v>0.2638537595941799</v>
      </c>
      <c r="L11" s="26">
        <f t="shared" si="1"/>
        <v>0.676233265775974</v>
      </c>
      <c r="M11" s="26">
        <f t="shared" si="2"/>
        <v>0.05991297462984613</v>
      </c>
      <c r="N11" s="28">
        <v>-26.38537595941799</v>
      </c>
    </row>
    <row r="12" spans="3:14" ht="15">
      <c r="C12" s="26" t="s">
        <v>30</v>
      </c>
      <c r="D12" s="26"/>
      <c r="E12" s="26">
        <v>459314.24</v>
      </c>
      <c r="F12" s="26">
        <v>626740.7890000001</v>
      </c>
      <c r="G12" s="26">
        <v>39480.214</v>
      </c>
      <c r="H12" s="27">
        <v>0.5509856413526153</v>
      </c>
      <c r="I12" s="26"/>
      <c r="J12" s="26"/>
      <c r="K12" s="26">
        <f>E12/SUM(E12:G12)</f>
        <v>0.4080851691287289</v>
      </c>
      <c r="L12" s="26">
        <f>+F12/SUM(E12:G12)</f>
        <v>0.5568379958760652</v>
      </c>
      <c r="M12" s="26">
        <f>1-K12-L12</f>
        <v>0.035076834995205974</v>
      </c>
      <c r="N12" s="28">
        <v>-40.80851691287289</v>
      </c>
    </row>
    <row r="13" spans="3:14" ht="15">
      <c r="C13" s="26" t="s">
        <v>6</v>
      </c>
      <c r="D13" s="26">
        <v>17134848699568.016</v>
      </c>
      <c r="E13" s="26">
        <v>261296.007</v>
      </c>
      <c r="F13" s="26">
        <v>1126436.972</v>
      </c>
      <c r="G13" s="26">
        <v>172470.867</v>
      </c>
      <c r="H13" s="27">
        <v>0.5577607314446594</v>
      </c>
      <c r="I13" s="26">
        <v>1.2957123704306588</v>
      </c>
      <c r="J13" s="26">
        <v>5.750324228457483</v>
      </c>
      <c r="K13" s="26">
        <f t="shared" si="0"/>
        <v>0.16747555626779295</v>
      </c>
      <c r="L13" s="26">
        <f t="shared" si="1"/>
        <v>0.7219806404707453</v>
      </c>
      <c r="M13" s="26">
        <f t="shared" si="2"/>
        <v>0.11054380326146174</v>
      </c>
      <c r="N13" s="28">
        <v>-16.747555626779295</v>
      </c>
    </row>
    <row r="14" spans="3:14" ht="15">
      <c r="C14" s="26" t="s">
        <v>29</v>
      </c>
      <c r="D14" s="26"/>
      <c r="E14" s="26">
        <v>957114.0519999999</v>
      </c>
      <c r="F14" s="26">
        <v>2736107.3899999997</v>
      </c>
      <c r="G14" s="26">
        <v>311691.74799999996</v>
      </c>
      <c r="H14" s="27">
        <v>0.6283938134747531</v>
      </c>
      <c r="I14" s="26"/>
      <c r="J14" s="26"/>
      <c r="K14" s="26">
        <f>E14/SUM(E14:G14)</f>
        <v>0.2389849683608248</v>
      </c>
      <c r="L14" s="26">
        <f>+F14/SUM(E14:G14)</f>
        <v>0.6831876897686263</v>
      </c>
      <c r="M14" s="26">
        <f>1-K14-L14</f>
        <v>0.07782734187054885</v>
      </c>
      <c r="N14" s="28">
        <v>-23.89849683608248</v>
      </c>
    </row>
    <row r="15" spans="3:14" ht="15">
      <c r="C15" s="26" t="s">
        <v>32</v>
      </c>
      <c r="D15" s="26">
        <v>19589455652015.375</v>
      </c>
      <c r="E15" s="26">
        <v>66717.561</v>
      </c>
      <c r="F15" s="26">
        <v>237619.13800000006</v>
      </c>
      <c r="G15" s="26">
        <v>53376.859</v>
      </c>
      <c r="H15" s="27">
        <v>0.7271581570066075</v>
      </c>
      <c r="I15" s="26">
        <v>2.662134077187438</v>
      </c>
      <c r="J15" s="26">
        <v>6.780599406619693</v>
      </c>
      <c r="K15" s="26">
        <f t="shared" si="0"/>
        <v>0.186511133022249</v>
      </c>
      <c r="L15" s="26">
        <f t="shared" si="1"/>
        <v>0.6642721045535546</v>
      </c>
      <c r="M15" s="26">
        <f t="shared" si="2"/>
        <v>0.14921676242419646</v>
      </c>
      <c r="N15" s="28">
        <v>-18.6511133022249</v>
      </c>
    </row>
    <row r="16" spans="3:14" ht="15">
      <c r="C16" s="26" t="s">
        <v>5</v>
      </c>
      <c r="D16" s="26">
        <v>1470392678092.9656</v>
      </c>
      <c r="E16" s="26">
        <v>387493.383</v>
      </c>
      <c r="F16" s="26">
        <v>486974.0180000001</v>
      </c>
      <c r="G16" s="26">
        <v>27748.854</v>
      </c>
      <c r="H16" s="27">
        <v>0.7340909245880168</v>
      </c>
      <c r="I16" s="26">
        <v>1.0438012030002652</v>
      </c>
      <c r="J16" s="26">
        <v>1.6057434515466131</v>
      </c>
      <c r="K16" s="26">
        <f t="shared" si="0"/>
        <v>0.42949058039305654</v>
      </c>
      <c r="L16" s="26">
        <f t="shared" si="1"/>
        <v>0.5397530972216855</v>
      </c>
      <c r="M16" s="26">
        <f t="shared" si="2"/>
        <v>0.03075632238525794</v>
      </c>
      <c r="N16" s="28">
        <v>-42.949058039305655</v>
      </c>
    </row>
    <row r="17" spans="3:14" ht="15">
      <c r="C17" s="26" t="s">
        <v>28</v>
      </c>
      <c r="D17" s="26"/>
      <c r="E17" s="26">
        <v>228618.14399999997</v>
      </c>
      <c r="F17" s="26">
        <v>656503.173</v>
      </c>
      <c r="G17" s="26">
        <v>100820.98999999999</v>
      </c>
      <c r="H17" s="27">
        <v>0.7485844449395462</v>
      </c>
      <c r="I17" s="26"/>
      <c r="J17" s="26"/>
      <c r="K17" s="26">
        <f>E17/SUM(E17:G17)</f>
        <v>0.2318778110816985</v>
      </c>
      <c r="L17" s="26">
        <f>+F17/SUM(E17:G17)</f>
        <v>0.6658636801960462</v>
      </c>
      <c r="M17" s="26">
        <f>1-K17-L17</f>
        <v>0.10225850872225528</v>
      </c>
      <c r="N17" s="28">
        <v>-23.18778110816985</v>
      </c>
    </row>
    <row r="18" spans="3:14" ht="15">
      <c r="C18" s="26" t="s">
        <v>4</v>
      </c>
      <c r="D18" s="26">
        <v>1305357440269.9897</v>
      </c>
      <c r="E18" s="26">
        <v>32591.301999999996</v>
      </c>
      <c r="F18" s="26">
        <v>85779.43299999999</v>
      </c>
      <c r="G18" s="26">
        <v>9861.111</v>
      </c>
      <c r="H18" s="27">
        <v>0.780703673925246</v>
      </c>
      <c r="I18" s="26">
        <v>1.933507036955652</v>
      </c>
      <c r="J18" s="26">
        <v>6.797529655739607</v>
      </c>
      <c r="K18" s="26">
        <f t="shared" si="0"/>
        <v>0.2541591891299763</v>
      </c>
      <c r="L18" s="26">
        <f t="shared" si="1"/>
        <v>0.668940171071077</v>
      </c>
      <c r="M18" s="26">
        <f t="shared" si="2"/>
        <v>0.07690063979894668</v>
      </c>
      <c r="N18" s="28">
        <v>-25.415918912997633</v>
      </c>
    </row>
    <row r="19" spans="3:14" ht="15">
      <c r="C19" s="26" t="s">
        <v>3</v>
      </c>
      <c r="D19" s="26">
        <v>5292746247519.308</v>
      </c>
      <c r="E19" s="26">
        <v>161900.58299999998</v>
      </c>
      <c r="F19" s="26">
        <v>418884.0349999999</v>
      </c>
      <c r="G19" s="26">
        <v>47444.130999999994</v>
      </c>
      <c r="H19" s="27">
        <v>0.83686308358813</v>
      </c>
      <c r="I19" s="26">
        <v>2.967274753948534</v>
      </c>
      <c r="J19" s="26">
        <v>5.945758177047647</v>
      </c>
      <c r="K19" s="26">
        <f t="shared" si="0"/>
        <v>0.2577096053908861</v>
      </c>
      <c r="L19" s="26">
        <f t="shared" si="1"/>
        <v>0.6667699236413009</v>
      </c>
      <c r="M19" s="26">
        <f t="shared" si="2"/>
        <v>0.075520470967813</v>
      </c>
      <c r="N19" s="28">
        <v>-25.770960539088613</v>
      </c>
    </row>
    <row r="20" spans="3:14" ht="15">
      <c r="C20" s="26" t="s">
        <v>2</v>
      </c>
      <c r="D20" s="26">
        <v>2617012766581.2344</v>
      </c>
      <c r="E20" s="26">
        <v>46540.763</v>
      </c>
      <c r="F20" s="26">
        <v>203413.37699999998</v>
      </c>
      <c r="G20" s="26">
        <v>42988.638000000006</v>
      </c>
      <c r="H20" s="27">
        <v>1.0835399962292074</v>
      </c>
      <c r="I20" s="26">
        <v>3.6198869796473847</v>
      </c>
      <c r="J20" s="26">
        <v>9.184091632941515</v>
      </c>
      <c r="K20" s="26">
        <f t="shared" si="0"/>
        <v>0.15887322199149762</v>
      </c>
      <c r="L20" s="26">
        <f t="shared" si="1"/>
        <v>0.6943792176368314</v>
      </c>
      <c r="M20" s="26">
        <f t="shared" si="2"/>
        <v>0.14674756037167092</v>
      </c>
      <c r="N20" s="28">
        <v>-15.88732219914976</v>
      </c>
    </row>
    <row r="21" spans="3:14" ht="15">
      <c r="C21" s="26" t="s">
        <v>27</v>
      </c>
      <c r="D21" s="26"/>
      <c r="E21" s="26">
        <v>147766.93099999998</v>
      </c>
      <c r="F21" s="26">
        <v>573239.742</v>
      </c>
      <c r="G21" s="26">
        <v>138642.38900000002</v>
      </c>
      <c r="H21" s="27">
        <v>2.1957870389898484</v>
      </c>
      <c r="I21" s="26"/>
      <c r="J21" s="26"/>
      <c r="K21" s="26">
        <f>E21/SUM(E21:G21)</f>
        <v>0.17189215638322886</v>
      </c>
      <c r="L21" s="26">
        <f>+F21/SUM(E21:G21)</f>
        <v>0.6668299511271961</v>
      </c>
      <c r="M21" s="26">
        <f>1-K21-L21</f>
        <v>0.16127789248957503</v>
      </c>
      <c r="N21" s="27">
        <v>-17.189215638322885</v>
      </c>
    </row>
    <row r="22" spans="3:14" ht="15">
      <c r="C22" s="22" t="s">
        <v>26</v>
      </c>
      <c r="D22" s="23">
        <v>16320633666068.316</v>
      </c>
      <c r="E22" s="23">
        <v>68634.86599999998</v>
      </c>
      <c r="F22" s="23">
        <v>284046.93200000003</v>
      </c>
      <c r="G22" s="23">
        <v>85792.64000000001</v>
      </c>
      <c r="H22" s="24">
        <v>2.4873509784503463</v>
      </c>
      <c r="I22" s="23">
        <v>6.6318580797246245</v>
      </c>
      <c r="J22" s="23">
        <v>10.739858546184148</v>
      </c>
      <c r="K22" s="23">
        <f t="shared" si="0"/>
        <v>0.15653105415463234</v>
      </c>
      <c r="L22" s="23">
        <f t="shared" si="1"/>
        <v>0.6478072776502425</v>
      </c>
      <c r="M22" s="23">
        <f t="shared" si="2"/>
        <v>0.1956616681951252</v>
      </c>
      <c r="N22" s="25">
        <v>-15.653105415463234</v>
      </c>
    </row>
    <row r="23" spans="3:14" ht="15">
      <c r="C23" s="11" t="s">
        <v>1</v>
      </c>
      <c r="D23" s="12">
        <v>1536586510745.17</v>
      </c>
      <c r="E23" s="12">
        <v>8825.041</v>
      </c>
      <c r="F23" s="12">
        <v>24478.627999999997</v>
      </c>
      <c r="G23" s="12">
        <v>4594.5380000000005</v>
      </c>
      <c r="H23" s="16">
        <v>2.7415493043157544</v>
      </c>
      <c r="I23" s="12">
        <v>6.17260403782021</v>
      </c>
      <c r="J23" s="12">
        <v>5.140020338537758</v>
      </c>
      <c r="K23" s="12">
        <f t="shared" si="0"/>
        <v>0.23286170240191048</v>
      </c>
      <c r="L23" s="12">
        <f t="shared" si="1"/>
        <v>0.6459046466235197</v>
      </c>
      <c r="M23" s="12">
        <f t="shared" si="2"/>
        <v>0.12123365097456984</v>
      </c>
      <c r="N23" s="15">
        <v>-23.286170240191048</v>
      </c>
    </row>
    <row r="24" spans="3:14" ht="15">
      <c r="C24" s="17" t="s">
        <v>0</v>
      </c>
      <c r="D24" s="17"/>
      <c r="E24" s="17"/>
      <c r="F24" s="17"/>
      <c r="G24" s="17"/>
      <c r="H24" s="18">
        <v>1.122551861523413</v>
      </c>
      <c r="I24" s="17">
        <v>3.180796403333128</v>
      </c>
      <c r="J24" s="17">
        <v>6.918491116876764</v>
      </c>
      <c r="K24" s="17">
        <v>0.258006988839944</v>
      </c>
      <c r="L24" s="17">
        <v>0.6580448532346359</v>
      </c>
      <c r="M24" s="17">
        <v>0.08394815792541993</v>
      </c>
      <c r="N24" s="19">
        <v>-25.8006988839944</v>
      </c>
    </row>
    <row r="25" spans="3:8" ht="15"/>
    <row r="26" ht="15">
      <c r="C26" s="21" t="s">
        <v>38</v>
      </c>
    </row>
    <row r="27" ht="15">
      <c r="C27" s="12" t="s">
        <v>33</v>
      </c>
    </row>
    <row r="28" ht="15"/>
  </sheetData>
  <mergeCells count="5">
    <mergeCell ref="H4:H6"/>
    <mergeCell ref="C4:C6"/>
    <mergeCell ref="N4:N6"/>
    <mergeCell ref="C2:N2"/>
    <mergeCell ref="C3:N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2017-08-08T09:51:54Z</dcterms:created>
  <dcterms:modified xsi:type="dcterms:W3CDTF">2017-11-23T14:16:33Z</dcterms:modified>
  <cp:category/>
  <cp:version/>
  <cp:contentType/>
  <cp:contentStatus/>
</cp:coreProperties>
</file>